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 菜單互評\菜單\110年10月\網路公告菜單\"/>
    </mc:Choice>
  </mc:AlternateContent>
  <bookViews>
    <workbookView xWindow="-930" yWindow="3900" windowWidth="18480" windowHeight="15435"/>
  </bookViews>
  <sheets>
    <sheet name="自強110.10" sheetId="1" r:id="rId1"/>
  </sheets>
  <definedNames>
    <definedName name="_xlnm.Print_Area" localSheetId="0">自強110.10!$A$1:$Q$50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<sst xmlns="http://schemas.openxmlformats.org/spreadsheetml/2006/main" count="274" uniqueCount="207">
  <si>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</si>
  <si>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</si>
  <si>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</si>
  <si>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</si>
  <si>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</si>
  <si>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</si>
  <si>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</si>
  <si>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</si>
  <si>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4" type="noConversion"/>
  </si>
  <si>
    <t>豆魚蛋肉類(份)</t>
    <phoneticPr fontId="4" type="noConversion"/>
  </si>
  <si>
    <t>蔬菜類(份)</t>
  </si>
  <si>
    <t>油脂類(份)</t>
  </si>
  <si>
    <t>熱量(大卡)</t>
  </si>
  <si>
    <t>三章1Q</t>
    <phoneticPr fontId="2" type="noConversion"/>
  </si>
  <si>
    <t>五</t>
    <phoneticPr fontId="4" type="noConversion"/>
  </si>
  <si>
    <t>五穀飯</t>
    <phoneticPr fontId="4" type="noConversion"/>
  </si>
  <si>
    <t>鹹酥雞</t>
    <phoneticPr fontId="4" type="noConversion"/>
  </si>
  <si>
    <t>毛豆炒玉米</t>
    <phoneticPr fontId="4" type="noConversion"/>
  </si>
  <si>
    <t>小瓜炒肉羹</t>
    <phoneticPr fontId="4" type="noConversion"/>
  </si>
  <si>
    <t>有機蔬菜</t>
    <phoneticPr fontId="4" type="noConversion"/>
  </si>
  <si>
    <t>珍珠奶茶</t>
    <phoneticPr fontId="4" type="noConversion"/>
  </si>
  <si>
    <t>水果</t>
    <phoneticPr fontId="2" type="noConversion"/>
  </si>
  <si>
    <t>V</t>
    <phoneticPr fontId="2" type="noConversion"/>
  </si>
  <si>
    <t>雞肉/炸</t>
    <phoneticPr fontId="4" type="noConversion"/>
  </si>
  <si>
    <t>玉米粒.雞茸.毛豆.紅蘿蔔/煮</t>
    <phoneticPr fontId="4" type="noConversion"/>
  </si>
  <si>
    <t>小黃瓜.肉羹/炒</t>
    <phoneticPr fontId="4" type="noConversion"/>
  </si>
  <si>
    <t>珍珠.奶粉.紅茶</t>
    <phoneticPr fontId="4" type="noConversion"/>
  </si>
  <si>
    <t>一</t>
    <phoneticPr fontId="4" type="noConversion"/>
  </si>
  <si>
    <t>香Q白飯</t>
    <phoneticPr fontId="2" type="noConversion"/>
  </si>
  <si>
    <t>五香滷雞翅</t>
    <phoneticPr fontId="2" type="noConversion"/>
  </si>
  <si>
    <t>三杯油豆腐</t>
    <phoneticPr fontId="2" type="noConversion"/>
  </si>
  <si>
    <t>枸杞絲瓜</t>
    <phoneticPr fontId="2" type="noConversion"/>
  </si>
  <si>
    <t>產銷履歷蔬菜</t>
    <phoneticPr fontId="4" type="noConversion"/>
  </si>
  <si>
    <t>味噌海帶豆芽湯</t>
    <phoneticPr fontId="2" type="noConversion"/>
  </si>
  <si>
    <t>雞翅/滷</t>
    <phoneticPr fontId="2" type="noConversion"/>
  </si>
  <si>
    <t>油豆腐.九層塔/燒</t>
    <phoneticPr fontId="2" type="noConversion"/>
  </si>
  <si>
    <t>絲瓜.枸杞/煮</t>
    <phoneticPr fontId="2" type="noConversion"/>
  </si>
  <si>
    <t>海帶.豆芽.味噌</t>
    <phoneticPr fontId="2" type="noConversion"/>
  </si>
  <si>
    <t>二</t>
    <phoneticPr fontId="4" type="noConversion"/>
  </si>
  <si>
    <t>蒲燒鯛魚</t>
    <phoneticPr fontId="2" type="noConversion"/>
  </si>
  <si>
    <t>塔香米血燒雞</t>
    <phoneticPr fontId="2" type="noConversion"/>
  </si>
  <si>
    <t>什錦白菜</t>
    <phoneticPr fontId="2" type="noConversion"/>
  </si>
  <si>
    <t>芋頭西米露</t>
    <phoneticPr fontId="2" type="noConversion"/>
  </si>
  <si>
    <t>鯛魚片/烤</t>
    <phoneticPr fontId="2" type="noConversion"/>
  </si>
  <si>
    <t>雞肉.米血丁.九層塔/燒</t>
    <phoneticPr fontId="2" type="noConversion"/>
  </si>
  <si>
    <t>大白菜.香菇.紅蘿蔔.木耳/炒</t>
    <phoneticPr fontId="2" type="noConversion"/>
  </si>
  <si>
    <t>芋頭.西谷米</t>
    <phoneticPr fontId="2" type="noConversion"/>
  </si>
  <si>
    <t>三</t>
    <phoneticPr fontId="4" type="noConversion"/>
  </si>
  <si>
    <t>肉燥乾麵</t>
    <phoneticPr fontId="2" type="noConversion"/>
  </si>
  <si>
    <t>蜜燒骨腿</t>
    <phoneticPr fontId="2" type="noConversion"/>
  </si>
  <si>
    <t>鍋貼+椒鹽地瓜條</t>
    <phoneticPr fontId="2" type="noConversion"/>
  </si>
  <si>
    <t>黑胡椒鴻喜菇</t>
    <phoneticPr fontId="2" type="noConversion"/>
  </si>
  <si>
    <t>季節蔬菜</t>
    <phoneticPr fontId="2" type="noConversion"/>
  </si>
  <si>
    <t>酸辣肉絲湯*勾芡</t>
    <phoneticPr fontId="2" type="noConversion"/>
  </si>
  <si>
    <t>絞肉.紅蔥頭.麵條</t>
    <phoneticPr fontId="2" type="noConversion"/>
  </si>
  <si>
    <t>骨腿/燒</t>
    <phoneticPr fontId="2" type="noConversion"/>
  </si>
  <si>
    <t>鍋貼.地瓜條/炸</t>
    <phoneticPr fontId="2" type="noConversion"/>
  </si>
  <si>
    <t>豆芽.鴻喜菇.肉絲/炒</t>
    <phoneticPr fontId="2" type="noConversion"/>
  </si>
  <si>
    <t>肉絲.筍絲.紅蘿蔔.木耳</t>
    <phoneticPr fontId="2" type="noConversion"/>
  </si>
  <si>
    <t>四</t>
    <phoneticPr fontId="4" type="noConversion"/>
  </si>
  <si>
    <t>糙米飯</t>
    <phoneticPr fontId="2" type="noConversion"/>
  </si>
  <si>
    <t>古早味豬排</t>
    <phoneticPr fontId="2" type="noConversion"/>
  </si>
  <si>
    <t>泡菜燒雞</t>
    <phoneticPr fontId="2" type="noConversion"/>
  </si>
  <si>
    <t>脆薯炒蛋</t>
    <phoneticPr fontId="2" type="noConversion"/>
  </si>
  <si>
    <t>有機蔬菜</t>
    <phoneticPr fontId="2" type="noConversion"/>
  </si>
  <si>
    <t>針菇黃瓜湯</t>
    <phoneticPr fontId="2" type="noConversion"/>
  </si>
  <si>
    <t>豬排/滷</t>
    <phoneticPr fontId="2" type="noConversion"/>
  </si>
  <si>
    <t>泡菜.大白菜.雞肉/煮</t>
    <phoneticPr fontId="2" type="noConversion"/>
  </si>
  <si>
    <t>豆薯.雞蛋/炒</t>
    <phoneticPr fontId="2" type="noConversion"/>
  </si>
  <si>
    <t>大黃瓜.金針菇</t>
    <phoneticPr fontId="2" type="noConversion"/>
  </si>
  <si>
    <t>海苔炸雞球</t>
    <phoneticPr fontId="2" type="noConversion"/>
  </si>
  <si>
    <t>香菇肉燥貢丸</t>
    <phoneticPr fontId="2" type="noConversion"/>
  </si>
  <si>
    <t>蒜香花椰</t>
    <phoneticPr fontId="2" type="noConversion"/>
  </si>
  <si>
    <t>玉米濃湯*勾芡</t>
    <phoneticPr fontId="2" type="noConversion"/>
  </si>
  <si>
    <t>雞肉/炸</t>
    <phoneticPr fontId="2" type="noConversion"/>
  </si>
  <si>
    <t>貢丸.肉燥/滷</t>
    <phoneticPr fontId="2" type="noConversion"/>
  </si>
  <si>
    <t>花椰菜.紅蘿蔔/煮</t>
    <phoneticPr fontId="2" type="noConversion"/>
  </si>
  <si>
    <t>玉米粒.雞蛋.紅蘿蔔</t>
    <phoneticPr fontId="2" type="noConversion"/>
  </si>
  <si>
    <t>國慶日補休</t>
    <phoneticPr fontId="2" type="noConversion"/>
  </si>
  <si>
    <t>沙茶滷腿排</t>
    <phoneticPr fontId="2" type="noConversion"/>
  </si>
  <si>
    <t>蘑菇豬柳</t>
    <phoneticPr fontId="2" type="noConversion"/>
  </si>
  <si>
    <t>珍菇四季豆</t>
    <phoneticPr fontId="2" type="noConversion"/>
  </si>
  <si>
    <t>地瓜包心粉圓</t>
    <phoneticPr fontId="2" type="noConversion"/>
  </si>
  <si>
    <t>腿排/滷</t>
    <phoneticPr fontId="2" type="noConversion"/>
  </si>
  <si>
    <t>豬肉.蘑菇/燒</t>
    <phoneticPr fontId="2" type="noConversion"/>
  </si>
  <si>
    <t>四季豆.金針菇/炒</t>
    <phoneticPr fontId="2" type="noConversion"/>
  </si>
  <si>
    <t>地瓜.包心粉圓</t>
    <phoneticPr fontId="2" type="noConversion"/>
  </si>
  <si>
    <t>滷肉飯</t>
    <phoneticPr fontId="2" type="noConversion"/>
  </si>
  <si>
    <t>麻油松阪豬</t>
    <phoneticPr fontId="2" type="noConversion"/>
  </si>
  <si>
    <t>茶葉蛋</t>
    <phoneticPr fontId="2" type="noConversion"/>
  </si>
  <si>
    <t>泡菜年糕</t>
    <phoneticPr fontId="2" type="noConversion"/>
  </si>
  <si>
    <t>季節蔬菜</t>
    <phoneticPr fontId="4" type="noConversion"/>
  </si>
  <si>
    <t>絲瓜豆腐湯</t>
    <phoneticPr fontId="2" type="noConversion"/>
  </si>
  <si>
    <t>絞肉.紅蔥頭.白米</t>
    <phoneticPr fontId="2" type="noConversion"/>
  </si>
  <si>
    <t>豬肉.杏鮑菇.高麗菜.枸杞/燉</t>
    <phoneticPr fontId="2" type="noConversion"/>
  </si>
  <si>
    <t>雞蛋/滷</t>
    <phoneticPr fontId="2" type="noConversion"/>
  </si>
  <si>
    <t>泡菜.豆芽.年糕/煮</t>
    <phoneticPr fontId="2" type="noConversion"/>
  </si>
  <si>
    <t>豆腐.絲瓜</t>
    <phoneticPr fontId="2" type="noConversion"/>
  </si>
  <si>
    <t>醬燒大排</t>
    <phoneticPr fontId="2" type="noConversion"/>
  </si>
  <si>
    <t>竹筍炒三絲</t>
    <phoneticPr fontId="2" type="noConversion"/>
  </si>
  <si>
    <t>鮮菇蒸蛋</t>
    <phoneticPr fontId="2" type="noConversion"/>
  </si>
  <si>
    <t>肉骨茶湯</t>
    <phoneticPr fontId="2" type="noConversion"/>
  </si>
  <si>
    <t>豬排/燒</t>
    <phoneticPr fontId="2" type="noConversion"/>
  </si>
  <si>
    <t>竹筍.紅蘿蔔.木耳/炒</t>
    <phoneticPr fontId="2" type="noConversion"/>
  </si>
  <si>
    <t>雞蛋.香菇/蒸</t>
    <phoneticPr fontId="2" type="noConversion"/>
  </si>
  <si>
    <t>豆薯.肉片</t>
    <phoneticPr fontId="2" type="noConversion"/>
  </si>
  <si>
    <t>紫米飯</t>
    <phoneticPr fontId="2" type="noConversion"/>
  </si>
  <si>
    <t>卡拉雞腿堡</t>
    <phoneticPr fontId="2" type="noConversion"/>
  </si>
  <si>
    <t>咖哩豬肉</t>
    <phoneticPr fontId="2" type="noConversion"/>
  </si>
  <si>
    <t>木須蒲瓜</t>
    <phoneticPr fontId="2" type="noConversion"/>
  </si>
  <si>
    <t>客家米粉湯</t>
    <phoneticPr fontId="2" type="noConversion"/>
  </si>
  <si>
    <t>雞腿堡/炸</t>
    <phoneticPr fontId="2" type="noConversion"/>
  </si>
  <si>
    <t>豬肉.洋芋/煮</t>
    <phoneticPr fontId="2" type="noConversion"/>
  </si>
  <si>
    <t>蒲瓜.木耳/炒</t>
    <phoneticPr fontId="2" type="noConversion"/>
  </si>
  <si>
    <t>粗米粉.絞肉.香菇</t>
    <phoneticPr fontId="2" type="noConversion"/>
  </si>
  <si>
    <t>黑芝麻飯</t>
    <phoneticPr fontId="2" type="noConversion"/>
  </si>
  <si>
    <t>五香滷豬排</t>
    <phoneticPr fontId="2" type="noConversion"/>
  </si>
  <si>
    <t>芹香小炒</t>
    <phoneticPr fontId="2" type="noConversion"/>
  </si>
  <si>
    <t>蘿蔔黑輪</t>
    <phoneticPr fontId="2" type="noConversion"/>
  </si>
  <si>
    <t>珍珠紫菜湯</t>
    <phoneticPr fontId="2" type="noConversion"/>
  </si>
  <si>
    <t>豆干片.芹菜/炒</t>
    <phoneticPr fontId="2" type="noConversion"/>
  </si>
  <si>
    <t>蘿蔔.黑輪/煮</t>
    <phoneticPr fontId="2" type="noConversion"/>
  </si>
  <si>
    <t>紫菜.玉米粒</t>
    <phoneticPr fontId="2" type="noConversion"/>
  </si>
  <si>
    <t>家鄉滷肉</t>
    <phoneticPr fontId="2" type="noConversion"/>
  </si>
  <si>
    <t>海苔炸魚條*2</t>
    <phoneticPr fontId="2" type="noConversion"/>
  </si>
  <si>
    <t>奶香洋芋</t>
    <phoneticPr fontId="2" type="noConversion"/>
  </si>
  <si>
    <t>綠豆珍珠湯</t>
    <phoneticPr fontId="2" type="noConversion"/>
  </si>
  <si>
    <t>豬肉.筍干/滷</t>
    <phoneticPr fontId="2" type="noConversion"/>
  </si>
  <si>
    <t>鯊魚條/炸</t>
    <phoneticPr fontId="2" type="noConversion"/>
  </si>
  <si>
    <t>洋芋.毛豆.紅蘿蔔/煮</t>
    <phoneticPr fontId="2" type="noConversion"/>
  </si>
  <si>
    <t>綠豆.珍珠</t>
    <phoneticPr fontId="2" type="noConversion"/>
  </si>
  <si>
    <t>蘑菇肉醬烏龍麵</t>
    <phoneticPr fontId="2" type="noConversion"/>
  </si>
  <si>
    <t>脆皮大雞腿</t>
    <phoneticPr fontId="2" type="noConversion"/>
  </si>
  <si>
    <t>奶香南瓜獅子頭</t>
    <phoneticPr fontId="2" type="noConversion"/>
  </si>
  <si>
    <t>脆炒雙花</t>
    <phoneticPr fontId="2" type="noConversion"/>
  </si>
  <si>
    <t>雙色蘿蔔湯</t>
    <phoneticPr fontId="2" type="noConversion"/>
  </si>
  <si>
    <t>絞肉.蘑菇.洋蔥.烏龍麵</t>
    <phoneticPr fontId="2" type="noConversion"/>
  </si>
  <si>
    <t>L型雞腿/炸</t>
    <phoneticPr fontId="2" type="noConversion"/>
  </si>
  <si>
    <t>獅子頭.南瓜/煮</t>
    <phoneticPr fontId="2" type="noConversion"/>
  </si>
  <si>
    <t>白.綠花椰.木耳/炒</t>
    <phoneticPr fontId="2" type="noConversion"/>
  </si>
  <si>
    <t>紅.白蘿蔔</t>
    <phoneticPr fontId="2" type="noConversion"/>
  </si>
  <si>
    <t>薑汁豚肉燒</t>
    <phoneticPr fontId="2" type="noConversion"/>
  </si>
  <si>
    <t>台式炒蛋</t>
    <phoneticPr fontId="2" type="noConversion"/>
  </si>
  <si>
    <t>海結滷油腐</t>
    <phoneticPr fontId="2" type="noConversion"/>
  </si>
  <si>
    <t>蕃茄蔬菜湯</t>
    <phoneticPr fontId="2" type="noConversion"/>
  </si>
  <si>
    <t>豬肉.洋蔥/燒</t>
    <phoneticPr fontId="2" type="noConversion"/>
  </si>
  <si>
    <t>雞蛋.碎菜脯/炒</t>
    <phoneticPr fontId="2" type="noConversion"/>
  </si>
  <si>
    <t>海帶結.油豆腐/滷</t>
    <phoneticPr fontId="2" type="noConversion"/>
  </si>
  <si>
    <t>蕃茄.時蔬</t>
    <phoneticPr fontId="2" type="noConversion"/>
  </si>
  <si>
    <t>芝麻烤腿排</t>
    <phoneticPr fontId="2" type="noConversion"/>
  </si>
  <si>
    <t>白菜滷</t>
    <phoneticPr fontId="2" type="noConversion"/>
  </si>
  <si>
    <t>玉米肉茸</t>
    <phoneticPr fontId="2" type="noConversion"/>
  </si>
  <si>
    <t>酸菜筍片湯</t>
    <phoneticPr fontId="2" type="noConversion"/>
  </si>
  <si>
    <t>腿排/烤</t>
    <phoneticPr fontId="2" type="noConversion"/>
  </si>
  <si>
    <t>大白菜.貢丸.紅蘿蔔/煮</t>
    <phoneticPr fontId="2" type="noConversion"/>
  </si>
  <si>
    <t>玉米粒.絞肉/煮</t>
    <phoneticPr fontId="2" type="noConversion"/>
  </si>
  <si>
    <t>筍片.酸菜</t>
    <phoneticPr fontId="2" type="noConversion"/>
  </si>
  <si>
    <t>香酥魚排</t>
    <phoneticPr fontId="2" type="noConversion"/>
  </si>
  <si>
    <t>絲瓜麵線</t>
    <phoneticPr fontId="2" type="noConversion"/>
  </si>
  <si>
    <t>蕃茄炒蛋</t>
    <phoneticPr fontId="2" type="noConversion"/>
  </si>
  <si>
    <t>海帶豆腐湯</t>
    <phoneticPr fontId="2" type="noConversion"/>
  </si>
  <si>
    <t>魚排/炸</t>
    <phoneticPr fontId="2" type="noConversion"/>
  </si>
  <si>
    <t>絲瓜.麵線</t>
    <phoneticPr fontId="2" type="noConversion"/>
  </si>
  <si>
    <t>雞蛋.蕃茄/炒</t>
    <phoneticPr fontId="2" type="noConversion"/>
  </si>
  <si>
    <t>海帶芽.豆腐</t>
    <phoneticPr fontId="2" type="noConversion"/>
  </si>
  <si>
    <t>麻油雞腿</t>
    <phoneticPr fontId="2" type="noConversion"/>
  </si>
  <si>
    <t>木耳脆薯絲</t>
    <phoneticPr fontId="2" type="noConversion"/>
  </si>
  <si>
    <t>咖哩肉醬</t>
    <phoneticPr fontId="2" type="noConversion"/>
  </si>
  <si>
    <t>紅豆地瓜湯</t>
    <phoneticPr fontId="2" type="noConversion"/>
  </si>
  <si>
    <t>棒腿/滷</t>
    <phoneticPr fontId="2" type="noConversion"/>
  </si>
  <si>
    <t>豆薯.肉絲.木耳/炒</t>
    <phoneticPr fontId="2" type="noConversion"/>
  </si>
  <si>
    <t>洋芋.絞肉/煮</t>
    <phoneticPr fontId="2" type="noConversion"/>
  </si>
  <si>
    <t>紅豆.地瓜</t>
    <phoneticPr fontId="2" type="noConversion"/>
  </si>
  <si>
    <t>茄汁義大利麵</t>
    <phoneticPr fontId="2" type="noConversion"/>
  </si>
  <si>
    <t>脆皮雞翅</t>
    <phoneticPr fontId="2" type="noConversion"/>
  </si>
  <si>
    <t>豆沙包</t>
    <phoneticPr fontId="2" type="noConversion"/>
  </si>
  <si>
    <t>時蔬滷味</t>
    <phoneticPr fontId="2" type="noConversion"/>
  </si>
  <si>
    <t>有機回饋</t>
    <phoneticPr fontId="2" type="noConversion"/>
  </si>
  <si>
    <t>南瓜濃湯*勾芡</t>
    <phoneticPr fontId="2" type="noConversion"/>
  </si>
  <si>
    <t>絞肉.蕃茄.洋蔥.義大利麵</t>
    <phoneticPr fontId="2" type="noConversion"/>
  </si>
  <si>
    <t>雞翅/炸</t>
    <phoneticPr fontId="2" type="noConversion"/>
  </si>
  <si>
    <t>包子/蒸</t>
    <phoneticPr fontId="2" type="noConversion"/>
  </si>
  <si>
    <t>高麗菜.豆干.杏鮑菇/滷</t>
    <phoneticPr fontId="2" type="noConversion"/>
  </si>
  <si>
    <t>南瓜.玉米.雞蛋</t>
    <phoneticPr fontId="2" type="noConversion"/>
  </si>
  <si>
    <t>鐵路豬排</t>
    <phoneticPr fontId="2" type="noConversion"/>
  </si>
  <si>
    <t>糖醋雞丁</t>
    <phoneticPr fontId="2" type="noConversion"/>
  </si>
  <si>
    <t>螞蟻上樹</t>
    <phoneticPr fontId="4" type="noConversion"/>
  </si>
  <si>
    <t>竹筍肉片湯</t>
    <phoneticPr fontId="2" type="noConversion"/>
  </si>
  <si>
    <t>雞丁.洋蔥/燒</t>
    <phoneticPr fontId="2" type="noConversion"/>
  </si>
  <si>
    <t>冬粉.絞肉.時蔬/炒</t>
    <phoneticPr fontId="4" type="noConversion"/>
  </si>
  <si>
    <t>竹筍.肉片</t>
    <phoneticPr fontId="2" type="noConversion"/>
  </si>
  <si>
    <t>沙茶豬肉</t>
    <phoneticPr fontId="2" type="noConversion"/>
  </si>
  <si>
    <t>麥克雞塊*2</t>
    <phoneticPr fontId="2" type="noConversion"/>
  </si>
  <si>
    <t>毛豆炒蛋</t>
    <phoneticPr fontId="2" type="noConversion"/>
  </si>
  <si>
    <t>蘿蔔湯</t>
    <phoneticPr fontId="2" type="noConversion"/>
  </si>
  <si>
    <t>豬肉.時蔬/燒</t>
    <phoneticPr fontId="2" type="noConversion"/>
  </si>
  <si>
    <t>雞塊/烤</t>
    <phoneticPr fontId="2" type="noConversion"/>
  </si>
  <si>
    <t>雞蛋.毛豆.紅蘿蔔/炒</t>
    <phoneticPr fontId="2" type="noConversion"/>
  </si>
  <si>
    <t>蘿蔔.雞肉</t>
    <phoneticPr fontId="2" type="noConversion"/>
  </si>
  <si>
    <t>★本廠一律使用「國產生鮮肉品」，產地：台灣。</t>
    <phoneticPr fontId="4" type="noConversion"/>
  </si>
  <si>
    <t>**每周三、五供應水果</t>
    <phoneticPr fontId="2" type="noConversion"/>
  </si>
  <si>
    <t>**每月最後一周三回饋有機蔬菜</t>
    <phoneticPr fontId="2" type="noConversion"/>
  </si>
  <si>
    <t>五穀飯</t>
    <phoneticPr fontId="2" type="noConversion"/>
  </si>
  <si>
    <t>糙米飯</t>
    <phoneticPr fontId="2" type="noConversion"/>
  </si>
  <si>
    <t>香Q白飯</t>
    <phoneticPr fontId="2" type="noConversion"/>
  </si>
  <si>
    <t>胚芽飯</t>
    <phoneticPr fontId="2" type="noConversion"/>
  </si>
  <si>
    <r>
      <t xml:space="preserve">***食材全面使用非基改黃豆、玉米製品 </t>
    </r>
    <r>
      <rPr>
        <b/>
        <sz val="20"/>
        <color indexed="17"/>
        <rFont val="華康中黑體"/>
        <family val="3"/>
        <charset val="136"/>
      </rPr>
      <t>***星期一提供產銷履歷蔬菜,星期二、星期四、星期五供應有機蔬菜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</si>
</sst>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29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華康中黑體"/>
      <family val="3"/>
      <charset val="136"/>
    </font>
    <font>
      <b/>
      <sz val="12"/>
      <name val="華康中黑體"/>
      <family val="3"/>
      <charset val="136"/>
    </font>
    <font>
      <sz val="14"/>
      <color theme="1"/>
      <name val="華康中黑體"/>
      <family val="3"/>
      <charset val="136"/>
    </font>
    <font>
      <sz val="16"/>
      <name val="華康中黑體"/>
      <family val="3"/>
      <charset val="136"/>
    </font>
    <font>
      <sz val="20"/>
      <color theme="1"/>
      <name val="華康中黑體"/>
      <family val="3"/>
      <charset val="136"/>
    </font>
    <font>
      <b/>
      <sz val="20"/>
      <name val="華康中黑體"/>
      <family val="3"/>
      <charset val="136"/>
    </font>
    <font>
      <b/>
      <sz val="10"/>
      <name val="華康中黑體"/>
      <family val="3"/>
      <charset val="136"/>
    </font>
    <font>
      <sz val="16"/>
      <color rgb="FFFF0000"/>
      <name val="華康中黑體"/>
      <family val="3"/>
      <charset val="136"/>
    </font>
    <font>
      <sz val="20"/>
      <name val="華康中黑體"/>
      <family val="3"/>
      <charset val="136"/>
    </font>
    <font>
      <b/>
      <sz val="20"/>
      <color theme="1"/>
      <name val="華康中黑體"/>
      <family val="3"/>
      <charset val="136"/>
    </font>
    <font>
      <b/>
      <sz val="22"/>
      <color theme="1"/>
      <name val="華康中黑體"/>
      <family val="3"/>
      <charset val="136"/>
    </font>
    <font>
      <b/>
      <sz val="24"/>
      <color theme="1"/>
      <name val="華康中黑體"/>
      <family val="3"/>
      <charset val="136"/>
    </font>
    <font>
      <b/>
      <sz val="24"/>
      <color rgb="FFFF0000"/>
      <name val="華康中黑體"/>
      <family val="3"/>
      <charset val="136"/>
    </font>
    <font>
      <b/>
      <sz val="24"/>
      <name val="華康中黑體"/>
      <family val="3"/>
      <charset val="136"/>
    </font>
    <font>
      <sz val="26"/>
      <color theme="1"/>
      <name val="華康中黑體"/>
      <family val="3"/>
      <charset val="136"/>
    </font>
    <font>
      <b/>
      <sz val="20"/>
      <color rgb="FF002060"/>
      <name val="華康中黑體"/>
      <family val="3"/>
      <charset val="136"/>
    </font>
    <font>
      <b/>
      <sz val="20"/>
      <color indexed="17"/>
      <name val="華康中黑體"/>
      <family val="3"/>
      <charset val="136"/>
    </font>
    <font>
      <b/>
      <sz val="26"/>
      <color theme="1"/>
      <name val="華康中黑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b/>
      <sz val="20"/>
      <name val="標楷體"/>
      <family val="4"/>
      <charset val="136"/>
    </font>
    <font>
      <b/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6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67">
    <xf numFmtId="0" fontId="0" fillId="0" borderId="0" xfId="0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176" fontId="11" fillId="2" borderId="9" xfId="2" applyNumberFormat="1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176" fontId="11" fillId="2" borderId="15" xfId="2" applyNumberFormat="1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176" fontId="11" fillId="2" borderId="27" xfId="2" applyNumberFormat="1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0" fillId="2" borderId="28" xfId="2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176" fontId="15" fillId="2" borderId="34" xfId="2" applyNumberFormat="1" applyFont="1" applyFill="1" applyBorder="1" applyAlignment="1">
      <alignment horizontal="center" vertical="center" shrinkToFit="1"/>
    </xf>
    <xf numFmtId="176" fontId="15" fillId="2" borderId="35" xfId="2" applyNumberFormat="1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shrinkToFit="1"/>
    </xf>
    <xf numFmtId="176" fontId="11" fillId="2" borderId="49" xfId="2" applyNumberFormat="1" applyFont="1" applyFill="1" applyBorder="1" applyAlignment="1">
      <alignment horizontal="center" vertical="center" shrinkToFit="1"/>
    </xf>
    <xf numFmtId="0" fontId="14" fillId="2" borderId="30" xfId="2" applyFont="1" applyFill="1" applyBorder="1" applyAlignment="1">
      <alignment horizontal="center" vertical="center" shrinkToFit="1"/>
    </xf>
    <xf numFmtId="176" fontId="15" fillId="2" borderId="52" xfId="2" applyNumberFormat="1" applyFont="1" applyFill="1" applyBorder="1" applyAlignment="1">
      <alignment horizontal="center" vertical="center" shrinkToFit="1"/>
    </xf>
    <xf numFmtId="176" fontId="11" fillId="2" borderId="34" xfId="2" applyNumberFormat="1" applyFont="1" applyFill="1" applyBorder="1" applyAlignment="1">
      <alignment horizontal="center" vertical="center" shrinkToFit="1"/>
    </xf>
    <xf numFmtId="176" fontId="11" fillId="2" borderId="53" xfId="2" applyNumberFormat="1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176" fontId="11" fillId="2" borderId="60" xfId="2" applyNumberFormat="1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7" fillId="2" borderId="0" xfId="0" applyFont="1" applyFill="1">
      <alignment vertical="center"/>
    </xf>
    <xf numFmtId="0" fontId="19" fillId="2" borderId="16" xfId="2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20" xfId="2" applyFont="1" applyFill="1" applyBorder="1" applyAlignment="1">
      <alignment horizontal="center" vertical="center"/>
    </xf>
    <xf numFmtId="0" fontId="9" fillId="2" borderId="23" xfId="2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3" xfId="2" applyFont="1" applyBorder="1" applyAlignment="1">
      <alignment horizontal="left" vertical="center"/>
    </xf>
    <xf numFmtId="0" fontId="23" fillId="0" borderId="0" xfId="2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2" xfId="2" applyFont="1" applyFill="1" applyBorder="1" applyAlignment="1">
      <alignment horizontal="center" vertical="center" shrinkToFit="1"/>
    </xf>
    <xf numFmtId="0" fontId="17" fillId="0" borderId="7" xfId="2" applyFont="1" applyFill="1" applyBorder="1" applyAlignment="1">
      <alignment horizontal="center" vertical="center" shrinkToFit="1"/>
    </xf>
    <xf numFmtId="0" fontId="10" fillId="0" borderId="7" xfId="3" applyFont="1" applyFill="1" applyBorder="1" applyAlignment="1">
      <alignment horizontal="center" vertical="center" wrapText="1" shrinkToFit="1"/>
    </xf>
    <xf numFmtId="0" fontId="18" fillId="0" borderId="8" xfId="2" applyFont="1" applyFill="1" applyBorder="1" applyAlignment="1">
      <alignment horizontal="center" vertical="center" shrinkToFit="1"/>
    </xf>
    <xf numFmtId="0" fontId="14" fillId="0" borderId="2" xfId="1" applyFont="1" applyFill="1" applyBorder="1" applyAlignment="1">
      <alignment horizontal="center" vertical="center" textRotation="255"/>
    </xf>
    <xf numFmtId="0" fontId="24" fillId="0" borderId="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 wrapText="1"/>
    </xf>
    <xf numFmtId="177" fontId="24" fillId="0" borderId="7" xfId="1" applyNumberFormat="1" applyFont="1" applyFill="1" applyBorder="1" applyAlignment="1">
      <alignment horizontal="center" vertical="center"/>
    </xf>
    <xf numFmtId="0" fontId="24" fillId="0" borderId="5" xfId="1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 shrinkToFit="1"/>
    </xf>
    <xf numFmtId="0" fontId="13" fillId="0" borderId="13" xfId="2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textRotation="255"/>
    </xf>
    <xf numFmtId="0" fontId="24" fillId="0" borderId="10" xfId="1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17" fillId="0" borderId="16" xfId="2" applyFont="1" applyFill="1" applyBorder="1" applyAlignment="1">
      <alignment horizontal="center" vertical="center" shrinkToFit="1"/>
    </xf>
    <xf numFmtId="0" fontId="10" fillId="0" borderId="17" xfId="3" applyFont="1" applyFill="1" applyBorder="1" applyAlignment="1">
      <alignment horizontal="center" vertical="center" wrapText="1" shrinkToFit="1"/>
    </xf>
    <xf numFmtId="0" fontId="19" fillId="0" borderId="16" xfId="2" applyFont="1" applyFill="1" applyBorder="1" applyAlignment="1">
      <alignment horizontal="center" vertical="center" shrinkToFit="1"/>
    </xf>
    <xf numFmtId="0" fontId="19" fillId="0" borderId="16" xfId="1" applyFont="1" applyFill="1" applyBorder="1" applyAlignment="1">
      <alignment horizontal="center" vertical="center"/>
    </xf>
    <xf numFmtId="0" fontId="24" fillId="0" borderId="16" xfId="1" applyFont="1" applyFill="1" applyBorder="1" applyAlignment="1">
      <alignment horizontal="center" vertical="center"/>
    </xf>
    <xf numFmtId="0" fontId="24" fillId="0" borderId="16" xfId="1" applyFont="1" applyFill="1" applyBorder="1" applyAlignment="1">
      <alignment horizontal="center" vertical="center" wrapText="1"/>
    </xf>
    <xf numFmtId="177" fontId="24" fillId="0" borderId="17" xfId="1" applyNumberFormat="1" applyFont="1" applyFill="1" applyBorder="1" applyAlignment="1">
      <alignment horizontal="center" vertical="center"/>
    </xf>
    <xf numFmtId="0" fontId="24" fillId="0" borderId="18" xfId="1" applyFont="1" applyFill="1" applyBorder="1" applyAlignment="1">
      <alignment horizontal="center" vertical="center"/>
    </xf>
    <xf numFmtId="0" fontId="6" fillId="0" borderId="21" xfId="2" applyFont="1" applyFill="1" applyBorder="1" applyAlignment="1">
      <alignment horizontal="center" vertical="center"/>
    </xf>
    <xf numFmtId="0" fontId="6" fillId="0" borderId="22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 wrapText="1" shrinkToFit="1"/>
    </xf>
    <xf numFmtId="0" fontId="9" fillId="0" borderId="21" xfId="2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24" fillId="0" borderId="23" xfId="1" applyFont="1" applyFill="1" applyBorder="1" applyAlignment="1">
      <alignment horizontal="center" vertical="center"/>
    </xf>
    <xf numFmtId="0" fontId="24" fillId="0" borderId="23" xfId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17" fillId="0" borderId="37" xfId="2" applyFont="1" applyFill="1" applyBorder="1" applyAlignment="1">
      <alignment horizontal="center" vertical="center" wrapText="1" shrinkToFit="1"/>
    </xf>
    <xf numFmtId="0" fontId="17" fillId="0" borderId="28" xfId="2" applyFont="1" applyFill="1" applyBorder="1" applyAlignment="1">
      <alignment horizontal="center" vertical="center" shrinkToFit="1"/>
    </xf>
    <xf numFmtId="0" fontId="10" fillId="0" borderId="29" xfId="3" applyFont="1" applyFill="1" applyBorder="1" applyAlignment="1">
      <alignment horizontal="center" vertical="center" wrapText="1" shrinkToFit="1"/>
    </xf>
    <xf numFmtId="0" fontId="18" fillId="0" borderId="23" xfId="2" applyFont="1" applyFill="1" applyBorder="1" applyAlignment="1">
      <alignment horizontal="center" vertical="center" shrinkToFit="1"/>
    </xf>
    <xf numFmtId="0" fontId="14" fillId="0" borderId="30" xfId="1" applyFont="1" applyFill="1" applyBorder="1" applyAlignment="1">
      <alignment horizontal="center" vertical="center"/>
    </xf>
    <xf numFmtId="0" fontId="24" fillId="0" borderId="28" xfId="1" applyFont="1" applyFill="1" applyBorder="1" applyAlignment="1">
      <alignment horizontal="center" vertical="center"/>
    </xf>
    <xf numFmtId="0" fontId="24" fillId="0" borderId="28" xfId="1" applyFont="1" applyFill="1" applyBorder="1" applyAlignment="1">
      <alignment horizontal="center" vertical="center" wrapText="1"/>
    </xf>
    <xf numFmtId="177" fontId="24" fillId="0" borderId="31" xfId="1" applyNumberFormat="1" applyFont="1" applyFill="1" applyBorder="1" applyAlignment="1">
      <alignment horizontal="center" vertical="center"/>
    </xf>
    <xf numFmtId="0" fontId="24" fillId="0" borderId="32" xfId="1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3" fillId="0" borderId="23" xfId="2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19" fillId="0" borderId="28" xfId="2" applyFont="1" applyFill="1" applyBorder="1" applyAlignment="1">
      <alignment horizontal="center" vertical="center" shrinkToFit="1"/>
    </xf>
    <xf numFmtId="0" fontId="14" fillId="0" borderId="30" xfId="1" applyFont="1" applyFill="1" applyBorder="1" applyAlignment="1">
      <alignment horizontal="center" vertical="center" textRotation="255"/>
    </xf>
    <xf numFmtId="0" fontId="9" fillId="0" borderId="23" xfId="2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 wrapText="1" shrinkToFit="1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37" xfId="3" applyFont="1" applyFill="1" applyBorder="1" applyAlignment="1">
      <alignment horizontal="center" vertical="center" wrapText="1" shrinkToFit="1"/>
    </xf>
    <xf numFmtId="0" fontId="17" fillId="0" borderId="30" xfId="2" applyFont="1" applyFill="1" applyBorder="1" applyAlignment="1">
      <alignment horizontal="center" vertical="center" shrinkToFit="1"/>
    </xf>
    <xf numFmtId="0" fontId="24" fillId="0" borderId="38" xfId="1" applyFont="1" applyFill="1" applyBorder="1" applyAlignment="1">
      <alignment horizontal="center" vertical="center"/>
    </xf>
    <xf numFmtId="0" fontId="24" fillId="0" borderId="38" xfId="1" applyFont="1" applyFill="1" applyBorder="1" applyAlignment="1">
      <alignment horizontal="center" vertical="center" wrapText="1"/>
    </xf>
    <xf numFmtId="0" fontId="24" fillId="0" borderId="39" xfId="1" applyFont="1" applyFill="1" applyBorder="1" applyAlignment="1">
      <alignment horizontal="center" vertical="center" wrapText="1"/>
    </xf>
    <xf numFmtId="177" fontId="24" fillId="0" borderId="24" xfId="1" applyNumberFormat="1" applyFont="1" applyFill="1" applyBorder="1" applyAlignment="1">
      <alignment horizontal="center" vertical="center"/>
    </xf>
    <xf numFmtId="0" fontId="10" fillId="0" borderId="40" xfId="3" applyFont="1" applyFill="1" applyBorder="1" applyAlignment="1">
      <alignment horizontal="center" vertical="center" wrapText="1" shrinkToFit="1"/>
    </xf>
    <xf numFmtId="0" fontId="24" fillId="0" borderId="41" xfId="1" applyFont="1" applyFill="1" applyBorder="1" applyAlignment="1">
      <alignment horizontal="center" vertical="center"/>
    </xf>
    <xf numFmtId="0" fontId="24" fillId="0" borderId="41" xfId="1" applyFont="1" applyFill="1" applyBorder="1" applyAlignment="1">
      <alignment horizontal="center" vertical="center" wrapText="1"/>
    </xf>
    <xf numFmtId="0" fontId="24" fillId="0" borderId="42" xfId="1" applyFont="1" applyFill="1" applyBorder="1" applyAlignment="1">
      <alignment horizontal="center" vertical="center" wrapText="1"/>
    </xf>
    <xf numFmtId="0" fontId="10" fillId="0" borderId="36" xfId="3" applyFont="1" applyFill="1" applyBorder="1" applyAlignment="1">
      <alignment horizontal="center" vertical="center" wrapText="1" shrinkToFit="1"/>
    </xf>
    <xf numFmtId="0" fontId="25" fillId="0" borderId="43" xfId="0" applyFont="1" applyFill="1" applyBorder="1" applyAlignment="1">
      <alignment horizontal="center" vertical="center"/>
    </xf>
    <xf numFmtId="0" fontId="10" fillId="0" borderId="44" xfId="2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7" fillId="0" borderId="37" xfId="2" applyFont="1" applyFill="1" applyBorder="1" applyAlignment="1">
      <alignment horizontal="center" vertical="center" shrinkToFit="1"/>
    </xf>
    <xf numFmtId="0" fontId="19" fillId="0" borderId="28" xfId="1" applyFont="1" applyFill="1" applyBorder="1" applyAlignment="1">
      <alignment horizontal="center" vertical="center"/>
    </xf>
    <xf numFmtId="177" fontId="24" fillId="0" borderId="37" xfId="1" applyNumberFormat="1" applyFont="1" applyFill="1" applyBorder="1" applyAlignment="1">
      <alignment horizontal="center" vertical="center"/>
    </xf>
    <xf numFmtId="0" fontId="24" fillId="0" borderId="50" xfId="1" applyFont="1" applyFill="1" applyBorder="1" applyAlignment="1">
      <alignment horizontal="center" vertical="center"/>
    </xf>
    <xf numFmtId="0" fontId="6" fillId="0" borderId="40" xfId="2" applyFont="1" applyFill="1" applyBorder="1" applyAlignment="1">
      <alignment horizontal="center" vertical="center"/>
    </xf>
    <xf numFmtId="0" fontId="17" fillId="0" borderId="23" xfId="2" applyFont="1" applyFill="1" applyBorder="1" applyAlignment="1">
      <alignment horizontal="center" vertical="center" shrinkToFit="1"/>
    </xf>
    <xf numFmtId="0" fontId="10" fillId="0" borderId="51" xfId="3" applyFont="1" applyFill="1" applyBorder="1" applyAlignment="1">
      <alignment horizontal="center" vertical="center" wrapText="1" shrinkToFit="1"/>
    </xf>
    <xf numFmtId="0" fontId="19" fillId="0" borderId="37" xfId="2" applyFont="1" applyFill="1" applyBorder="1" applyAlignment="1">
      <alignment horizontal="center" vertical="center" shrinkToFit="1"/>
    </xf>
    <xf numFmtId="0" fontId="9" fillId="0" borderId="40" xfId="2" applyFont="1" applyFill="1" applyBorder="1" applyAlignment="1">
      <alignment horizontal="center" vertical="center"/>
    </xf>
    <xf numFmtId="0" fontId="24" fillId="0" borderId="21" xfId="1" applyFont="1" applyFill="1" applyBorder="1" applyAlignment="1">
      <alignment horizontal="center" vertical="center"/>
    </xf>
    <xf numFmtId="0" fontId="19" fillId="0" borderId="30" xfId="2" applyFont="1" applyFill="1" applyBorder="1" applyAlignment="1">
      <alignment horizontal="center" vertical="center" shrinkToFit="1"/>
    </xf>
    <xf numFmtId="0" fontId="14" fillId="0" borderId="28" xfId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9" fillId="0" borderId="54" xfId="2" applyFont="1" applyFill="1" applyBorder="1" applyAlignment="1">
      <alignment horizontal="center" vertical="center"/>
    </xf>
    <xf numFmtId="0" fontId="6" fillId="0" borderId="24" xfId="2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 wrapText="1" shrinkToFit="1"/>
    </xf>
    <xf numFmtId="0" fontId="9" fillId="0" borderId="22" xfId="2" applyFont="1" applyFill="1" applyBorder="1" applyAlignment="1">
      <alignment horizontal="center" vertical="center"/>
    </xf>
    <xf numFmtId="0" fontId="24" fillId="0" borderId="54" xfId="1" applyFont="1" applyFill="1" applyBorder="1" applyAlignment="1">
      <alignment horizontal="center" vertical="center"/>
    </xf>
    <xf numFmtId="0" fontId="24" fillId="0" borderId="54" xfId="1" applyFont="1" applyFill="1" applyBorder="1" applyAlignment="1">
      <alignment horizontal="center" vertical="center" wrapText="1"/>
    </xf>
    <xf numFmtId="0" fontId="25" fillId="0" borderId="56" xfId="0" applyFont="1" applyFill="1" applyBorder="1" applyAlignment="1">
      <alignment horizontal="center" vertical="center"/>
    </xf>
    <xf numFmtId="0" fontId="17" fillId="0" borderId="57" xfId="2" applyFont="1" applyFill="1" applyBorder="1" applyAlignment="1">
      <alignment horizontal="center" vertical="center" shrinkToFit="1"/>
    </xf>
    <xf numFmtId="0" fontId="10" fillId="0" borderId="58" xfId="3" applyFont="1" applyFill="1" applyBorder="1" applyAlignment="1">
      <alignment horizontal="center" vertical="center" wrapText="1" shrinkToFit="1"/>
    </xf>
    <xf numFmtId="0" fontId="14" fillId="0" borderId="16" xfId="1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 wrapText="1" shrinkToFit="1"/>
    </xf>
    <xf numFmtId="0" fontId="10" fillId="0" borderId="38" xfId="3" applyFont="1" applyFill="1" applyBorder="1" applyAlignment="1">
      <alignment horizontal="center" vertical="center" wrapText="1" shrinkToFit="1"/>
    </xf>
    <xf numFmtId="0" fontId="16" fillId="0" borderId="28" xfId="2" applyFont="1" applyFill="1" applyBorder="1" applyAlignment="1">
      <alignment horizontal="center" vertical="center" shrinkToFit="1"/>
    </xf>
    <xf numFmtId="0" fontId="14" fillId="0" borderId="28" xfId="1" applyFont="1" applyFill="1" applyBorder="1" applyAlignment="1">
      <alignment horizontal="center" vertical="center" textRotation="255"/>
    </xf>
    <xf numFmtId="0" fontId="8" fillId="0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textRotation="255"/>
    </xf>
    <xf numFmtId="0" fontId="24" fillId="0" borderId="21" xfId="1" applyFont="1" applyFill="1" applyBorder="1" applyAlignment="1">
      <alignment horizontal="center" vertical="center" wrapText="1"/>
    </xf>
    <xf numFmtId="0" fontId="25" fillId="0" borderId="40" xfId="0" applyFont="1" applyFill="1" applyBorder="1" applyAlignment="1">
      <alignment horizontal="center" vertical="center"/>
    </xf>
    <xf numFmtId="0" fontId="25" fillId="0" borderId="61" xfId="0" applyFont="1" applyFill="1" applyBorder="1" applyAlignment="1">
      <alignment horizontal="center" vertical="center"/>
    </xf>
    <xf numFmtId="0" fontId="10" fillId="0" borderId="31" xfId="3" applyFont="1" applyFill="1" applyBorder="1" applyAlignment="1">
      <alignment horizontal="center" vertical="center" wrapText="1" shrinkToFit="1"/>
    </xf>
    <xf numFmtId="0" fontId="6" fillId="0" borderId="54" xfId="2" applyFont="1" applyFill="1" applyBorder="1" applyAlignment="1">
      <alignment horizontal="center" vertical="center"/>
    </xf>
    <xf numFmtId="0" fontId="10" fillId="0" borderId="24" xfId="3" applyFont="1" applyFill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center" vertical="center" textRotation="255"/>
    </xf>
    <xf numFmtId="0" fontId="25" fillId="0" borderId="55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textRotation="255"/>
    </xf>
    <xf numFmtId="0" fontId="24" fillId="0" borderId="59" xfId="1" applyFont="1" applyFill="1" applyBorder="1" applyAlignment="1">
      <alignment horizontal="center" vertical="center"/>
    </xf>
    <xf numFmtId="0" fontId="24" fillId="0" borderId="59" xfId="1" applyFont="1" applyFill="1" applyBorder="1" applyAlignment="1">
      <alignment horizontal="center" vertical="center" wrapText="1"/>
    </xf>
    <xf numFmtId="0" fontId="24" fillId="0" borderId="62" xfId="1" applyFont="1" applyFill="1" applyBorder="1" applyAlignment="1">
      <alignment horizontal="center" vertical="center" wrapText="1"/>
    </xf>
    <xf numFmtId="0" fontId="9" fillId="0" borderId="63" xfId="2" applyFont="1" applyFill="1" applyBorder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 textRotation="255"/>
    </xf>
    <xf numFmtId="0" fontId="7" fillId="3" borderId="2" xfId="1" applyFont="1" applyFill="1" applyBorder="1" applyAlignment="1">
      <alignment horizontal="center" vertical="center" textRotation="255"/>
    </xf>
    <xf numFmtId="0" fontId="26" fillId="3" borderId="2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/>
    </xf>
    <xf numFmtId="0" fontId="26" fillId="3" borderId="3" xfId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/>
    </xf>
    <xf numFmtId="0" fontId="27" fillId="3" borderId="2" xfId="1" applyFont="1" applyFill="1" applyBorder="1" applyAlignment="1">
      <alignment horizontal="center" vertical="center"/>
    </xf>
    <xf numFmtId="0" fontId="28" fillId="3" borderId="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638696</xdr:colOff>
      <xdr:row>0</xdr:row>
      <xdr:rowOff>258762</xdr:rowOff>
    </xdr:from>
    <xdr:ext cx="7095604" cy="99853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5E01705D-183E-4118-AD5B-A33B50D45478}"/>
            </a:ext>
          </a:extLst>
        </xdr:cNvPr>
        <xdr:cNvSpPr txBox="1"/>
      </xdr:nvSpPr>
      <xdr:spPr>
        <a:xfrm>
          <a:off x="2403996" y="258762"/>
          <a:ext cx="7095604" cy="998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6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190703</xdr:colOff>
      <xdr:row>0</xdr:row>
      <xdr:rowOff>273627</xdr:rowOff>
    </xdr:from>
    <xdr:to>
      <xdr:col>3</xdr:col>
      <xdr:colOff>16435</xdr:colOff>
      <xdr:row>1</xdr:row>
      <xdr:rowOff>431800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B90EA893-F9C1-46B0-A496-7BF33717B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103" y="273627"/>
          <a:ext cx="1184632" cy="983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1096864</xdr:colOff>
      <xdr:row>0</xdr:row>
      <xdr:rowOff>527440</xdr:rowOff>
    </xdr:from>
    <xdr:ext cx="10853835" cy="82586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BE5F421B-518A-4432-80A8-5A24C7E085C5}"/>
            </a:ext>
          </a:extLst>
        </xdr:cNvPr>
        <xdr:cNvSpPr txBox="1"/>
      </xdr:nvSpPr>
      <xdr:spPr>
        <a:xfrm>
          <a:off x="8450164" y="527440"/>
          <a:ext cx="10853835" cy="825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44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自強國中  </a:t>
          </a:r>
          <a:r>
            <a:rPr lang="en-US" altLang="zh-TW" sz="44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110</a:t>
          </a:r>
          <a:r>
            <a:rPr lang="zh-TW" altLang="en-US" sz="44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年 </a:t>
          </a:r>
          <a:r>
            <a:rPr lang="en-US" altLang="zh-TW" sz="44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10</a:t>
          </a:r>
          <a:r>
            <a:rPr lang="zh-TW" altLang="en-US" sz="44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 月  午餐菜單</a:t>
          </a:r>
        </a:p>
      </xdr:txBody>
    </xdr:sp>
    <xdr:clientData/>
  </xdr:oneCellAnchor>
  <xdr:oneCellAnchor>
    <xdr:from>
      <xdr:col>8</xdr:col>
      <xdr:colOff>17764</xdr:colOff>
      <xdr:row>46</xdr:row>
      <xdr:rowOff>92594</xdr:rowOff>
    </xdr:from>
    <xdr:ext cx="3990901" cy="71910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39C038BF-39FA-4977-8ADD-09F8437ADCF4}"/>
            </a:ext>
          </a:extLst>
        </xdr:cNvPr>
        <xdr:cNvSpPr txBox="1"/>
      </xdr:nvSpPr>
      <xdr:spPr>
        <a:xfrm>
          <a:off x="15387650" y="16718049"/>
          <a:ext cx="3990901" cy="7191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800" b="1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800" b="1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800" b="1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7</xdr:col>
      <xdr:colOff>1848803</xdr:colOff>
      <xdr:row>47</xdr:row>
      <xdr:rowOff>103911</xdr:rowOff>
    </xdr:from>
    <xdr:ext cx="6853584" cy="71910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FE8AF660-6A1D-4581-A3DE-38291EDE55AC}"/>
            </a:ext>
          </a:extLst>
        </xdr:cNvPr>
        <xdr:cNvSpPr txBox="1"/>
      </xdr:nvSpPr>
      <xdr:spPr>
        <a:xfrm>
          <a:off x="15356985" y="17136343"/>
          <a:ext cx="6853584" cy="7191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8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28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28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35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E43A5A16-8F99-4D81-9E4E-D380AD2CA94A}"/>
            </a:ext>
          </a:extLst>
        </xdr:cNvPr>
        <xdr:cNvSpPr txBox="1">
          <a:spLocks noChangeArrowheads="1"/>
        </xdr:cNvSpPr>
      </xdr:nvSpPr>
      <xdr:spPr bwMode="auto">
        <a:xfrm>
          <a:off x="1654175" y="7677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35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5F9E7269-750F-4F60-8376-25788DDFC2DF}"/>
            </a:ext>
          </a:extLst>
        </xdr:cNvPr>
        <xdr:cNvSpPr txBox="1">
          <a:spLocks noChangeArrowheads="1"/>
        </xdr:cNvSpPr>
      </xdr:nvSpPr>
      <xdr:spPr bwMode="auto">
        <a:xfrm>
          <a:off x="4702175" y="7677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35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1B9C0F61-2559-4841-B369-337C716C48FF}"/>
            </a:ext>
          </a:extLst>
        </xdr:cNvPr>
        <xdr:cNvSpPr txBox="1">
          <a:spLocks noChangeArrowheads="1"/>
        </xdr:cNvSpPr>
      </xdr:nvSpPr>
      <xdr:spPr bwMode="auto">
        <a:xfrm>
          <a:off x="1654175" y="7677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49"/>
  <sheetViews>
    <sheetView tabSelected="1" zoomScale="75" zoomScaleNormal="75" zoomScaleSheetLayoutView="120" workbookViewId="0">
      <selection activeCell="G2" sqref="G2"/>
    </sheetView>
  </sheetViews>
  <sheetFormatPr defaultColWidth="9" defaultRowHeight="19.5"/>
  <cols>
    <col min="1" max="1" width="5.375" style="1" customWidth="1"/>
    <col min="2" max="2" width="11.5" style="1" bestFit="1" customWidth="1"/>
    <col min="3" max="3" width="6.375" style="1" bestFit="1" customWidth="1"/>
    <col min="4" max="4" width="32.75" style="1" bestFit="1" customWidth="1"/>
    <col min="5" max="7" width="40.5" style="1" bestFit="1" customWidth="1"/>
    <col min="8" max="8" width="24.375" style="1" bestFit="1" customWidth="1"/>
    <col min="9" max="9" width="36.25" style="1" bestFit="1" customWidth="1"/>
    <col min="10" max="10" width="7.625" style="1" bestFit="1" customWidth="1"/>
    <col min="11" max="14" width="7.125" style="1" bestFit="1" customWidth="1"/>
    <col min="15" max="15" width="8.125" style="1" bestFit="1" customWidth="1"/>
    <col min="16" max="16" width="5.25" style="1" bestFit="1" customWidth="1"/>
    <col min="17" max="18" width="7.75" style="1" customWidth="1"/>
    <col min="19" max="16384" width="9" style="1"/>
  </cols>
  <sheetData>
    <row r="1" spans="1:16" ht="64.5" customHeight="1"/>
    <row r="2" spans="1:16" ht="64.5" customHeight="1" thickBot="1"/>
    <row r="3" spans="1:16" s="2" customFormat="1" ht="63.75" thickBot="1">
      <c r="B3" s="156" t="s">
        <v>0</v>
      </c>
      <c r="C3" s="157" t="s">
        <v>1</v>
      </c>
      <c r="D3" s="158" t="s">
        <v>2</v>
      </c>
      <c r="E3" s="159" t="s">
        <v>3</v>
      </c>
      <c r="F3" s="160" t="s">
        <v>4</v>
      </c>
      <c r="G3" s="161" t="s">
        <v>4</v>
      </c>
      <c r="H3" s="158" t="s">
        <v>5</v>
      </c>
      <c r="I3" s="162" t="s">
        <v>6</v>
      </c>
      <c r="J3" s="163" t="s">
        <v>7</v>
      </c>
      <c r="K3" s="164" t="s">
        <v>8</v>
      </c>
      <c r="L3" s="164" t="s">
        <v>9</v>
      </c>
      <c r="M3" s="164" t="s">
        <v>10</v>
      </c>
      <c r="N3" s="164" t="s">
        <v>11</v>
      </c>
      <c r="O3" s="165" t="s">
        <v>12</v>
      </c>
      <c r="P3" s="166" t="s">
        <v>13</v>
      </c>
    </row>
    <row r="4" spans="1:16" s="27" customFormat="1" ht="29.25">
      <c r="B4" s="3">
        <v>44470</v>
      </c>
      <c r="C4" s="4" t="s">
        <v>14</v>
      </c>
      <c r="D4" s="39" t="s">
        <v>15</v>
      </c>
      <c r="E4" s="39" t="s">
        <v>16</v>
      </c>
      <c r="F4" s="39" t="s">
        <v>17</v>
      </c>
      <c r="G4" s="40" t="s">
        <v>18</v>
      </c>
      <c r="H4" s="41" t="s">
        <v>19</v>
      </c>
      <c r="I4" s="42" t="s">
        <v>20</v>
      </c>
      <c r="J4" s="43" t="s">
        <v>21</v>
      </c>
      <c r="K4" s="44">
        <v>6.2</v>
      </c>
      <c r="L4" s="44">
        <v>2.6</v>
      </c>
      <c r="M4" s="45">
        <v>2</v>
      </c>
      <c r="N4" s="45">
        <v>3</v>
      </c>
      <c r="O4" s="46">
        <f>SUM(K4*70+L4*75+M4*25+N4*45)+60</f>
        <v>874</v>
      </c>
      <c r="P4" s="47" t="s">
        <v>22</v>
      </c>
    </row>
    <row r="5" spans="1:16" s="30" customFormat="1" ht="20.25" thickBot="1">
      <c r="B5" s="5"/>
      <c r="C5" s="6"/>
      <c r="D5" s="48"/>
      <c r="E5" s="49" t="s">
        <v>23</v>
      </c>
      <c r="F5" s="48" t="s">
        <v>24</v>
      </c>
      <c r="G5" s="50" t="s">
        <v>25</v>
      </c>
      <c r="H5" s="51"/>
      <c r="I5" s="52" t="s">
        <v>26</v>
      </c>
      <c r="J5" s="53"/>
      <c r="K5" s="54"/>
      <c r="L5" s="54"/>
      <c r="M5" s="55"/>
      <c r="N5" s="55"/>
      <c r="O5" s="56"/>
      <c r="P5" s="57"/>
    </row>
    <row r="6" spans="1:16" s="27" customFormat="1" ht="30" thickTop="1">
      <c r="A6" s="28"/>
      <c r="B6" s="7">
        <v>44473</v>
      </c>
      <c r="C6" s="29" t="s">
        <v>27</v>
      </c>
      <c r="D6" s="58" t="s">
        <v>28</v>
      </c>
      <c r="E6" s="58" t="s">
        <v>29</v>
      </c>
      <c r="F6" s="58" t="s">
        <v>30</v>
      </c>
      <c r="G6" s="58" t="s">
        <v>31</v>
      </c>
      <c r="H6" s="59" t="s">
        <v>32</v>
      </c>
      <c r="I6" s="60" t="s">
        <v>33</v>
      </c>
      <c r="J6" s="61"/>
      <c r="K6" s="62">
        <v>6.4</v>
      </c>
      <c r="L6" s="62">
        <v>2.6</v>
      </c>
      <c r="M6" s="63">
        <v>2.4</v>
      </c>
      <c r="N6" s="63">
        <v>2.8</v>
      </c>
      <c r="O6" s="64">
        <f>SUM(K6*70+L6*75+M6*25+N6*45+J6*60)</f>
        <v>829</v>
      </c>
      <c r="P6" s="65" t="s">
        <v>22</v>
      </c>
    </row>
    <row r="7" spans="1:16" s="30" customFormat="1">
      <c r="A7" s="31"/>
      <c r="B7" s="9"/>
      <c r="C7" s="32"/>
      <c r="D7" s="66"/>
      <c r="E7" s="67" t="s">
        <v>34</v>
      </c>
      <c r="F7" s="67" t="s">
        <v>35</v>
      </c>
      <c r="G7" s="68" t="s">
        <v>36</v>
      </c>
      <c r="H7" s="69"/>
      <c r="I7" s="70" t="s">
        <v>37</v>
      </c>
      <c r="J7" s="71"/>
      <c r="K7" s="72"/>
      <c r="L7" s="72"/>
      <c r="M7" s="73"/>
      <c r="N7" s="73"/>
      <c r="O7" s="74"/>
      <c r="P7" s="75"/>
    </row>
    <row r="8" spans="1:16" s="27" customFormat="1" ht="29.25">
      <c r="B8" s="10">
        <v>44474</v>
      </c>
      <c r="C8" s="11" t="s">
        <v>38</v>
      </c>
      <c r="D8" s="76" t="s">
        <v>205</v>
      </c>
      <c r="E8" s="77" t="s">
        <v>39</v>
      </c>
      <c r="F8" s="77" t="s">
        <v>40</v>
      </c>
      <c r="G8" s="77" t="s">
        <v>41</v>
      </c>
      <c r="H8" s="78" t="s">
        <v>19</v>
      </c>
      <c r="I8" s="79" t="s">
        <v>42</v>
      </c>
      <c r="J8" s="80"/>
      <c r="K8" s="81">
        <v>6.4</v>
      </c>
      <c r="L8" s="81">
        <v>2.5</v>
      </c>
      <c r="M8" s="82">
        <v>3</v>
      </c>
      <c r="N8" s="82">
        <v>2.8</v>
      </c>
      <c r="O8" s="83">
        <f>SUM(K8*70+L8*75+M8*25+N8*45+J8*60)</f>
        <v>836.5</v>
      </c>
      <c r="P8" s="84" t="s">
        <v>22</v>
      </c>
    </row>
    <row r="9" spans="1:16" s="30" customFormat="1" ht="19.5" customHeight="1">
      <c r="B9" s="10"/>
      <c r="C9" s="11"/>
      <c r="D9" s="85"/>
      <c r="E9" s="66" t="s">
        <v>43</v>
      </c>
      <c r="F9" s="66" t="s">
        <v>44</v>
      </c>
      <c r="G9" s="66" t="s">
        <v>45</v>
      </c>
      <c r="H9" s="86"/>
      <c r="I9" s="87" t="s">
        <v>46</v>
      </c>
      <c r="J9" s="88"/>
      <c r="K9" s="72"/>
      <c r="L9" s="72"/>
      <c r="M9" s="73"/>
      <c r="N9" s="73"/>
      <c r="O9" s="89"/>
      <c r="P9" s="75"/>
    </row>
    <row r="10" spans="1:16" s="27" customFormat="1" ht="29.25">
      <c r="B10" s="14">
        <v>44475</v>
      </c>
      <c r="C10" s="12" t="s">
        <v>47</v>
      </c>
      <c r="D10" s="77" t="s">
        <v>48</v>
      </c>
      <c r="E10" s="77" t="s">
        <v>49</v>
      </c>
      <c r="F10" s="90" t="s">
        <v>50</v>
      </c>
      <c r="G10" s="77" t="s">
        <v>51</v>
      </c>
      <c r="H10" s="78" t="s">
        <v>52</v>
      </c>
      <c r="I10" s="90" t="s">
        <v>53</v>
      </c>
      <c r="J10" s="91" t="s">
        <v>21</v>
      </c>
      <c r="K10" s="81">
        <v>6.2</v>
      </c>
      <c r="L10" s="81">
        <v>3</v>
      </c>
      <c r="M10" s="82">
        <v>2.2000000000000002</v>
      </c>
      <c r="N10" s="82">
        <v>2.8</v>
      </c>
      <c r="O10" s="83">
        <f>SUM(K10*70+L10*75+M10*25+N10*45)+60</f>
        <v>900</v>
      </c>
      <c r="P10" s="84" t="s">
        <v>22</v>
      </c>
    </row>
    <row r="11" spans="1:16" s="30" customFormat="1">
      <c r="B11" s="15"/>
      <c r="C11" s="16"/>
      <c r="D11" s="71" t="s">
        <v>54</v>
      </c>
      <c r="E11" s="66" t="s">
        <v>55</v>
      </c>
      <c r="F11" s="92" t="s">
        <v>56</v>
      </c>
      <c r="G11" s="68" t="s">
        <v>57</v>
      </c>
      <c r="H11" s="93"/>
      <c r="I11" s="92" t="s">
        <v>58</v>
      </c>
      <c r="J11" s="94"/>
      <c r="K11" s="72"/>
      <c r="L11" s="72"/>
      <c r="M11" s="73"/>
      <c r="N11" s="73"/>
      <c r="O11" s="74"/>
      <c r="P11" s="75"/>
    </row>
    <row r="12" spans="1:16" s="27" customFormat="1" ht="29.25">
      <c r="B12" s="14">
        <v>44476</v>
      </c>
      <c r="C12" s="18" t="s">
        <v>59</v>
      </c>
      <c r="D12" s="76" t="s">
        <v>60</v>
      </c>
      <c r="E12" s="77" t="s">
        <v>61</v>
      </c>
      <c r="F12" s="77" t="s">
        <v>62</v>
      </c>
      <c r="G12" s="77" t="s">
        <v>63</v>
      </c>
      <c r="H12" s="95" t="s">
        <v>64</v>
      </c>
      <c r="I12" s="96" t="s">
        <v>65</v>
      </c>
      <c r="J12" s="80"/>
      <c r="K12" s="97">
        <v>6</v>
      </c>
      <c r="L12" s="97">
        <v>2.5</v>
      </c>
      <c r="M12" s="98">
        <v>3</v>
      </c>
      <c r="N12" s="99">
        <v>3</v>
      </c>
      <c r="O12" s="100">
        <f>SUM(K12*70+L12*75+M12*25+N12*45+J12*60)</f>
        <v>817.5</v>
      </c>
      <c r="P12" s="84" t="s">
        <v>22</v>
      </c>
    </row>
    <row r="13" spans="1:16" s="30" customFormat="1" ht="19.5" customHeight="1">
      <c r="B13" s="15"/>
      <c r="C13" s="16"/>
      <c r="D13" s="85"/>
      <c r="E13" s="68" t="s">
        <v>66</v>
      </c>
      <c r="F13" s="68" t="s">
        <v>67</v>
      </c>
      <c r="G13" s="68" t="s">
        <v>68</v>
      </c>
      <c r="H13" s="101"/>
      <c r="I13" s="68" t="s">
        <v>69</v>
      </c>
      <c r="J13" s="88"/>
      <c r="K13" s="102"/>
      <c r="L13" s="102"/>
      <c r="M13" s="103"/>
      <c r="N13" s="104"/>
      <c r="O13" s="74"/>
      <c r="P13" s="75"/>
    </row>
    <row r="14" spans="1:16" s="27" customFormat="1" ht="29.25">
      <c r="B14" s="14">
        <v>44477</v>
      </c>
      <c r="C14" s="18" t="s">
        <v>14</v>
      </c>
      <c r="D14" s="90" t="s">
        <v>28</v>
      </c>
      <c r="E14" s="77" t="s">
        <v>70</v>
      </c>
      <c r="F14" s="77" t="s">
        <v>71</v>
      </c>
      <c r="G14" s="77" t="s">
        <v>72</v>
      </c>
      <c r="H14" s="78" t="s">
        <v>64</v>
      </c>
      <c r="I14" s="90" t="s">
        <v>73</v>
      </c>
      <c r="J14" s="91" t="s">
        <v>21</v>
      </c>
      <c r="K14" s="81">
        <v>6.2</v>
      </c>
      <c r="L14" s="81">
        <v>2.6</v>
      </c>
      <c r="M14" s="82">
        <v>2.4</v>
      </c>
      <c r="N14" s="82">
        <v>2.8</v>
      </c>
      <c r="O14" s="83">
        <f>SUM(K14*70+L14*75+M14*25+N14*45)+60</f>
        <v>875</v>
      </c>
      <c r="P14" s="84" t="s">
        <v>22</v>
      </c>
    </row>
    <row r="15" spans="1:16" s="30" customFormat="1" ht="20.25" thickBot="1">
      <c r="B15" s="15"/>
      <c r="C15" s="16"/>
      <c r="D15" s="92"/>
      <c r="E15" s="68" t="s">
        <v>74</v>
      </c>
      <c r="F15" s="68" t="s">
        <v>75</v>
      </c>
      <c r="G15" s="68" t="s">
        <v>76</v>
      </c>
      <c r="H15" s="105"/>
      <c r="I15" s="92" t="s">
        <v>77</v>
      </c>
      <c r="J15" s="94"/>
      <c r="K15" s="72"/>
      <c r="L15" s="72"/>
      <c r="M15" s="73"/>
      <c r="N15" s="73"/>
      <c r="O15" s="74"/>
      <c r="P15" s="106"/>
    </row>
    <row r="16" spans="1:16" s="2" customFormat="1" ht="25.5" thickTop="1">
      <c r="B16" s="7">
        <v>44480</v>
      </c>
      <c r="C16" s="8" t="s">
        <v>27</v>
      </c>
      <c r="D16" s="107" t="s">
        <v>78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9"/>
    </row>
    <row r="17" spans="1:16" s="2" customFormat="1" ht="24.75">
      <c r="B17" s="19"/>
      <c r="C17" s="17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1:16" s="27" customFormat="1" ht="29.25">
      <c r="A18" s="28"/>
      <c r="B18" s="20">
        <v>44481</v>
      </c>
      <c r="C18" s="21" t="s">
        <v>38</v>
      </c>
      <c r="D18" s="76" t="s">
        <v>204</v>
      </c>
      <c r="E18" s="77" t="s">
        <v>79</v>
      </c>
      <c r="F18" s="77" t="s">
        <v>80</v>
      </c>
      <c r="G18" s="113" t="s">
        <v>81</v>
      </c>
      <c r="H18" s="78" t="s">
        <v>19</v>
      </c>
      <c r="I18" s="79" t="s">
        <v>82</v>
      </c>
      <c r="J18" s="114"/>
      <c r="K18" s="81">
        <v>6.2</v>
      </c>
      <c r="L18" s="81">
        <v>2.5</v>
      </c>
      <c r="M18" s="82">
        <v>3</v>
      </c>
      <c r="N18" s="82">
        <v>3</v>
      </c>
      <c r="O18" s="115">
        <f>SUM(K18*70+L18*75+M18*25+N18*45+J18*60)</f>
        <v>831.5</v>
      </c>
      <c r="P18" s="116" t="s">
        <v>22</v>
      </c>
    </row>
    <row r="19" spans="1:16" s="30" customFormat="1" ht="19.5" customHeight="1">
      <c r="A19" s="31"/>
      <c r="B19" s="10"/>
      <c r="C19" s="11"/>
      <c r="D19" s="85"/>
      <c r="E19" s="66" t="s">
        <v>83</v>
      </c>
      <c r="F19" s="66" t="s">
        <v>84</v>
      </c>
      <c r="G19" s="117" t="s">
        <v>85</v>
      </c>
      <c r="H19" s="93"/>
      <c r="I19" s="87" t="s">
        <v>86</v>
      </c>
      <c r="J19" s="71"/>
      <c r="K19" s="72"/>
      <c r="L19" s="72"/>
      <c r="M19" s="73"/>
      <c r="N19" s="73"/>
      <c r="O19" s="74"/>
      <c r="P19" s="75"/>
    </row>
    <row r="20" spans="1:16" s="27" customFormat="1" ht="29.25">
      <c r="B20" s="14">
        <v>44482</v>
      </c>
      <c r="C20" s="12" t="s">
        <v>47</v>
      </c>
      <c r="D20" s="77" t="s">
        <v>87</v>
      </c>
      <c r="E20" s="90" t="s">
        <v>88</v>
      </c>
      <c r="F20" s="77" t="s">
        <v>89</v>
      </c>
      <c r="G20" s="118" t="s">
        <v>90</v>
      </c>
      <c r="H20" s="119" t="s">
        <v>91</v>
      </c>
      <c r="I20" s="120" t="s">
        <v>92</v>
      </c>
      <c r="J20" s="91" t="s">
        <v>21</v>
      </c>
      <c r="K20" s="81">
        <v>6.5</v>
      </c>
      <c r="L20" s="81">
        <v>3</v>
      </c>
      <c r="M20" s="82">
        <v>2.2000000000000002</v>
      </c>
      <c r="N20" s="82">
        <v>2.8</v>
      </c>
      <c r="O20" s="83">
        <f>SUM(K20*70+L20*75+M20*25+N20*45)+60</f>
        <v>921</v>
      </c>
      <c r="P20" s="84" t="s">
        <v>22</v>
      </c>
    </row>
    <row r="21" spans="1:16" s="30" customFormat="1">
      <c r="B21" s="22"/>
      <c r="C21" s="13"/>
      <c r="D21" s="71" t="s">
        <v>93</v>
      </c>
      <c r="E21" s="70" t="s">
        <v>94</v>
      </c>
      <c r="F21" s="68" t="s">
        <v>95</v>
      </c>
      <c r="G21" s="68" t="s">
        <v>96</v>
      </c>
      <c r="H21" s="93"/>
      <c r="I21" s="121" t="s">
        <v>97</v>
      </c>
      <c r="J21" s="94"/>
      <c r="K21" s="122"/>
      <c r="L21" s="72"/>
      <c r="M21" s="73"/>
      <c r="N21" s="73"/>
      <c r="O21" s="74"/>
      <c r="P21" s="106"/>
    </row>
    <row r="22" spans="1:16" s="27" customFormat="1" ht="29.25">
      <c r="B22" s="23">
        <v>44483</v>
      </c>
      <c r="C22" s="11" t="s">
        <v>59</v>
      </c>
      <c r="D22" s="76" t="s">
        <v>204</v>
      </c>
      <c r="E22" s="77" t="s">
        <v>98</v>
      </c>
      <c r="F22" s="77" t="s">
        <v>99</v>
      </c>
      <c r="G22" s="77" t="s">
        <v>100</v>
      </c>
      <c r="H22" s="78" t="s">
        <v>19</v>
      </c>
      <c r="I22" s="123" t="s">
        <v>101</v>
      </c>
      <c r="J22" s="124"/>
      <c r="K22" s="97">
        <v>6</v>
      </c>
      <c r="L22" s="97">
        <v>2.5</v>
      </c>
      <c r="M22" s="98">
        <v>3</v>
      </c>
      <c r="N22" s="99">
        <v>2.8</v>
      </c>
      <c r="O22" s="115">
        <f>SUM(K22*70+L22*75+M22*25+N22*45+J22*60)</f>
        <v>808.5</v>
      </c>
      <c r="P22" s="116" t="s">
        <v>22</v>
      </c>
    </row>
    <row r="23" spans="1:16" s="30" customFormat="1" ht="19.5" customHeight="1">
      <c r="B23" s="9"/>
      <c r="C23" s="16"/>
      <c r="D23" s="85"/>
      <c r="E23" s="68" t="s">
        <v>102</v>
      </c>
      <c r="F23" s="68" t="s">
        <v>103</v>
      </c>
      <c r="G23" s="68" t="s">
        <v>104</v>
      </c>
      <c r="H23" s="93"/>
      <c r="I23" s="92" t="s">
        <v>105</v>
      </c>
      <c r="J23" s="125"/>
      <c r="K23" s="102"/>
      <c r="L23" s="102"/>
      <c r="M23" s="103"/>
      <c r="N23" s="104"/>
      <c r="O23" s="89"/>
      <c r="P23" s="106"/>
    </row>
    <row r="24" spans="1:16" s="27" customFormat="1" ht="29.25">
      <c r="B24" s="20">
        <v>44484</v>
      </c>
      <c r="C24" s="18" t="s">
        <v>14</v>
      </c>
      <c r="D24" s="90" t="s">
        <v>106</v>
      </c>
      <c r="E24" s="77" t="s">
        <v>107</v>
      </c>
      <c r="F24" s="113" t="s">
        <v>108</v>
      </c>
      <c r="G24" s="77" t="s">
        <v>109</v>
      </c>
      <c r="H24" s="78" t="s">
        <v>19</v>
      </c>
      <c r="I24" s="90" t="s">
        <v>110</v>
      </c>
      <c r="J24" s="91" t="s">
        <v>21</v>
      </c>
      <c r="K24" s="81">
        <v>5</v>
      </c>
      <c r="L24" s="81">
        <v>2.6</v>
      </c>
      <c r="M24" s="82">
        <v>2.4</v>
      </c>
      <c r="N24" s="82">
        <v>2.8</v>
      </c>
      <c r="O24" s="83">
        <f>SUM(K24*70+L24*75+M24*25+N24*45)+60</f>
        <v>791</v>
      </c>
      <c r="P24" s="116" t="s">
        <v>22</v>
      </c>
    </row>
    <row r="25" spans="1:16" s="30" customFormat="1" ht="20.25" thickBot="1">
      <c r="B25" s="24"/>
      <c r="C25" s="25"/>
      <c r="D25" s="126"/>
      <c r="E25" s="49" t="s">
        <v>111</v>
      </c>
      <c r="F25" s="127" t="s">
        <v>112</v>
      </c>
      <c r="G25" s="48" t="s">
        <v>113</v>
      </c>
      <c r="H25" s="128"/>
      <c r="I25" s="129" t="s">
        <v>114</v>
      </c>
      <c r="J25" s="94"/>
      <c r="K25" s="130"/>
      <c r="L25" s="130"/>
      <c r="M25" s="131"/>
      <c r="N25" s="131"/>
      <c r="O25" s="74"/>
      <c r="P25" s="132"/>
    </row>
    <row r="26" spans="1:16" s="27" customFormat="1" ht="30" thickTop="1">
      <c r="B26" s="7">
        <v>44487</v>
      </c>
      <c r="C26" s="29" t="s">
        <v>27</v>
      </c>
      <c r="D26" s="58" t="s">
        <v>115</v>
      </c>
      <c r="E26" s="133" t="s">
        <v>116</v>
      </c>
      <c r="F26" s="58" t="s">
        <v>117</v>
      </c>
      <c r="G26" s="58" t="s">
        <v>118</v>
      </c>
      <c r="H26" s="134" t="s">
        <v>32</v>
      </c>
      <c r="I26" s="60" t="s">
        <v>119</v>
      </c>
      <c r="J26" s="135"/>
      <c r="K26" s="62">
        <v>6</v>
      </c>
      <c r="L26" s="62">
        <v>2.6</v>
      </c>
      <c r="M26" s="63">
        <v>2.6</v>
      </c>
      <c r="N26" s="63">
        <v>2.8</v>
      </c>
      <c r="O26" s="64">
        <f>SUM(K26*70+L26*75+M26*25+N26*45+J26*60)</f>
        <v>806</v>
      </c>
      <c r="P26" s="65" t="s">
        <v>22</v>
      </c>
    </row>
    <row r="27" spans="1:16" s="30" customFormat="1">
      <c r="B27" s="19"/>
      <c r="C27" s="33"/>
      <c r="D27" s="68"/>
      <c r="E27" s="67" t="s">
        <v>66</v>
      </c>
      <c r="F27" s="66" t="s">
        <v>120</v>
      </c>
      <c r="G27" s="66" t="s">
        <v>121</v>
      </c>
      <c r="H27" s="136"/>
      <c r="I27" s="70" t="s">
        <v>122</v>
      </c>
      <c r="J27" s="125"/>
      <c r="K27" s="72"/>
      <c r="L27" s="72"/>
      <c r="M27" s="73"/>
      <c r="N27" s="73"/>
      <c r="O27" s="89"/>
      <c r="P27" s="106"/>
    </row>
    <row r="28" spans="1:16" s="27" customFormat="1" ht="29.25">
      <c r="A28" s="28"/>
      <c r="B28" s="26">
        <v>44488</v>
      </c>
      <c r="C28" s="18" t="s">
        <v>38</v>
      </c>
      <c r="D28" s="76" t="s">
        <v>204</v>
      </c>
      <c r="E28" s="77" t="s">
        <v>123</v>
      </c>
      <c r="F28" s="77" t="s">
        <v>124</v>
      </c>
      <c r="G28" s="113" t="s">
        <v>125</v>
      </c>
      <c r="H28" s="137" t="s">
        <v>19</v>
      </c>
      <c r="I28" s="79" t="s">
        <v>126</v>
      </c>
      <c r="J28" s="114"/>
      <c r="K28" s="81">
        <v>6.2</v>
      </c>
      <c r="L28" s="81">
        <v>2.5</v>
      </c>
      <c r="M28" s="82">
        <v>3</v>
      </c>
      <c r="N28" s="82">
        <v>3</v>
      </c>
      <c r="O28" s="115">
        <f>SUM(K28*70+L28*75+M28*25+N28*45+J28*60)</f>
        <v>831.5</v>
      </c>
      <c r="P28" s="116" t="s">
        <v>22</v>
      </c>
    </row>
    <row r="29" spans="1:16" s="30" customFormat="1" ht="19.5" customHeight="1">
      <c r="A29" s="31"/>
      <c r="B29" s="10"/>
      <c r="C29" s="11"/>
      <c r="D29" s="85"/>
      <c r="E29" s="68" t="s">
        <v>127</v>
      </c>
      <c r="F29" s="68" t="s">
        <v>128</v>
      </c>
      <c r="G29" s="127" t="s">
        <v>129</v>
      </c>
      <c r="H29" s="136"/>
      <c r="I29" s="87" t="s">
        <v>130</v>
      </c>
      <c r="J29" s="71"/>
      <c r="K29" s="72"/>
      <c r="L29" s="72"/>
      <c r="M29" s="73"/>
      <c r="N29" s="73"/>
      <c r="O29" s="89"/>
      <c r="P29" s="106"/>
    </row>
    <row r="30" spans="1:16" s="27" customFormat="1" ht="29.25">
      <c r="B30" s="14">
        <v>44489</v>
      </c>
      <c r="C30" s="12" t="s">
        <v>47</v>
      </c>
      <c r="D30" s="138" t="s">
        <v>131</v>
      </c>
      <c r="E30" s="77" t="s">
        <v>132</v>
      </c>
      <c r="F30" s="77" t="s">
        <v>133</v>
      </c>
      <c r="G30" s="77" t="s">
        <v>134</v>
      </c>
      <c r="H30" s="78" t="s">
        <v>52</v>
      </c>
      <c r="I30" s="77" t="s">
        <v>135</v>
      </c>
      <c r="J30" s="139" t="s">
        <v>21</v>
      </c>
      <c r="K30" s="81">
        <v>6.5</v>
      </c>
      <c r="L30" s="81">
        <v>3</v>
      </c>
      <c r="M30" s="82">
        <v>2.2000000000000002</v>
      </c>
      <c r="N30" s="82">
        <v>2.8</v>
      </c>
      <c r="O30" s="115">
        <f>SUM(K30*70+L30*75+M30*25+N30*45)</f>
        <v>861</v>
      </c>
      <c r="P30" s="116" t="s">
        <v>22</v>
      </c>
    </row>
    <row r="31" spans="1:16" s="30" customFormat="1">
      <c r="B31" s="22"/>
      <c r="C31" s="13"/>
      <c r="D31" s="140" t="s">
        <v>136</v>
      </c>
      <c r="E31" s="66" t="s">
        <v>137</v>
      </c>
      <c r="F31" s="66" t="s">
        <v>138</v>
      </c>
      <c r="G31" s="66" t="s">
        <v>139</v>
      </c>
      <c r="H31" s="86"/>
      <c r="I31" s="66" t="s">
        <v>140</v>
      </c>
      <c r="J31" s="141"/>
      <c r="K31" s="122"/>
      <c r="L31" s="122"/>
      <c r="M31" s="142"/>
      <c r="N31" s="142"/>
      <c r="O31" s="143"/>
      <c r="P31" s="144"/>
    </row>
    <row r="32" spans="1:16" s="27" customFormat="1" ht="29.25">
      <c r="B32" s="23">
        <v>44490</v>
      </c>
      <c r="C32" s="18" t="s">
        <v>59</v>
      </c>
      <c r="D32" s="76" t="s">
        <v>203</v>
      </c>
      <c r="E32" s="77" t="s">
        <v>141</v>
      </c>
      <c r="F32" s="77" t="s">
        <v>142</v>
      </c>
      <c r="G32" s="77" t="s">
        <v>143</v>
      </c>
      <c r="H32" s="145" t="s">
        <v>19</v>
      </c>
      <c r="I32" s="123" t="s">
        <v>144</v>
      </c>
      <c r="J32" s="124"/>
      <c r="K32" s="97">
        <v>6</v>
      </c>
      <c r="L32" s="97">
        <v>2.5</v>
      </c>
      <c r="M32" s="98">
        <v>3</v>
      </c>
      <c r="N32" s="99">
        <v>2.8</v>
      </c>
      <c r="O32" s="115">
        <f>SUM(K32*70+L32*75+M32*25+N32*45+J32*60)</f>
        <v>808.5</v>
      </c>
      <c r="P32" s="116" t="s">
        <v>22</v>
      </c>
    </row>
    <row r="33" spans="1:16" s="30" customFormat="1" ht="19.5" customHeight="1">
      <c r="B33" s="9"/>
      <c r="C33" s="16"/>
      <c r="D33" s="85"/>
      <c r="E33" s="70" t="s">
        <v>145</v>
      </c>
      <c r="F33" s="66" t="s">
        <v>146</v>
      </c>
      <c r="G33" s="66" t="s">
        <v>147</v>
      </c>
      <c r="H33" s="69"/>
      <c r="I33" s="70" t="s">
        <v>148</v>
      </c>
      <c r="J33" s="125"/>
      <c r="K33" s="102"/>
      <c r="L33" s="102"/>
      <c r="M33" s="103"/>
      <c r="N33" s="104"/>
      <c r="O33" s="89"/>
      <c r="P33" s="106"/>
    </row>
    <row r="34" spans="1:16" s="27" customFormat="1" ht="29.25">
      <c r="B34" s="20">
        <v>44491</v>
      </c>
      <c r="C34" s="18" t="s">
        <v>14</v>
      </c>
      <c r="D34" s="90" t="s">
        <v>28</v>
      </c>
      <c r="E34" s="77" t="s">
        <v>149</v>
      </c>
      <c r="F34" s="77" t="s">
        <v>150</v>
      </c>
      <c r="G34" s="77" t="s">
        <v>151</v>
      </c>
      <c r="H34" s="95" t="s">
        <v>64</v>
      </c>
      <c r="I34" s="77" t="s">
        <v>152</v>
      </c>
      <c r="J34" s="91" t="s">
        <v>21</v>
      </c>
      <c r="K34" s="81">
        <v>5</v>
      </c>
      <c r="L34" s="81">
        <v>2.6</v>
      </c>
      <c r="M34" s="82">
        <v>2.4</v>
      </c>
      <c r="N34" s="82">
        <v>2.8</v>
      </c>
      <c r="O34" s="83">
        <f>SUM(K34*70+L34*75+M34*25+N34*45)+60</f>
        <v>791</v>
      </c>
      <c r="P34" s="116" t="s">
        <v>22</v>
      </c>
    </row>
    <row r="35" spans="1:16" s="30" customFormat="1" ht="20.25" thickBot="1">
      <c r="B35" s="10"/>
      <c r="C35" s="16"/>
      <c r="D35" s="126"/>
      <c r="E35" s="49" t="s">
        <v>153</v>
      </c>
      <c r="F35" s="146" t="s">
        <v>154</v>
      </c>
      <c r="G35" s="146" t="s">
        <v>155</v>
      </c>
      <c r="H35" s="147"/>
      <c r="I35" s="48" t="s">
        <v>156</v>
      </c>
      <c r="J35" s="148"/>
      <c r="K35" s="130"/>
      <c r="L35" s="130"/>
      <c r="M35" s="131"/>
      <c r="N35" s="131"/>
      <c r="O35" s="149"/>
      <c r="P35" s="132"/>
    </row>
    <row r="36" spans="1:16" s="27" customFormat="1" ht="30" thickTop="1">
      <c r="B36" s="7">
        <v>44494</v>
      </c>
      <c r="C36" s="29" t="s">
        <v>27</v>
      </c>
      <c r="D36" s="58" t="s">
        <v>28</v>
      </c>
      <c r="E36" s="133" t="s">
        <v>157</v>
      </c>
      <c r="F36" s="58" t="s">
        <v>158</v>
      </c>
      <c r="G36" s="58" t="s">
        <v>159</v>
      </c>
      <c r="H36" s="134" t="s">
        <v>32</v>
      </c>
      <c r="I36" s="60" t="s">
        <v>160</v>
      </c>
      <c r="J36" s="135"/>
      <c r="K36" s="62">
        <v>6</v>
      </c>
      <c r="L36" s="62">
        <v>2.6</v>
      </c>
      <c r="M36" s="63">
        <v>2.6</v>
      </c>
      <c r="N36" s="63">
        <v>2.8</v>
      </c>
      <c r="O36" s="64">
        <f>SUM(K36*70+L36*75+M36*25+N36*45+J36*60)</f>
        <v>806</v>
      </c>
      <c r="P36" s="65" t="s">
        <v>22</v>
      </c>
    </row>
    <row r="37" spans="1:16" s="30" customFormat="1">
      <c r="B37" s="19"/>
      <c r="C37" s="33"/>
      <c r="D37" s="68"/>
      <c r="E37" s="67" t="s">
        <v>161</v>
      </c>
      <c r="F37" s="68" t="s">
        <v>162</v>
      </c>
      <c r="G37" s="68" t="s">
        <v>163</v>
      </c>
      <c r="H37" s="136"/>
      <c r="I37" s="70" t="s">
        <v>164</v>
      </c>
      <c r="J37" s="125"/>
      <c r="K37" s="72"/>
      <c r="L37" s="72"/>
      <c r="M37" s="73"/>
      <c r="N37" s="73"/>
      <c r="O37" s="89"/>
      <c r="P37" s="106"/>
    </row>
    <row r="38" spans="1:16" s="27" customFormat="1" ht="29.25">
      <c r="A38" s="28"/>
      <c r="B38" s="26">
        <v>44495</v>
      </c>
      <c r="C38" s="18" t="s">
        <v>38</v>
      </c>
      <c r="D38" s="76" t="s">
        <v>202</v>
      </c>
      <c r="E38" s="77" t="s">
        <v>165</v>
      </c>
      <c r="F38" s="77" t="s">
        <v>166</v>
      </c>
      <c r="G38" s="113" t="s">
        <v>167</v>
      </c>
      <c r="H38" s="137" t="s">
        <v>19</v>
      </c>
      <c r="I38" s="79" t="s">
        <v>168</v>
      </c>
      <c r="J38" s="114"/>
      <c r="K38" s="81">
        <v>6.2</v>
      </c>
      <c r="L38" s="81">
        <v>2.5</v>
      </c>
      <c r="M38" s="82">
        <v>3</v>
      </c>
      <c r="N38" s="82">
        <v>3</v>
      </c>
      <c r="O38" s="115">
        <f>SUM(K38*70+L38*75+M38*25+N38*45+J38*60)</f>
        <v>831.5</v>
      </c>
      <c r="P38" s="116" t="s">
        <v>22</v>
      </c>
    </row>
    <row r="39" spans="1:16" s="30" customFormat="1" ht="19.5" customHeight="1">
      <c r="A39" s="31"/>
      <c r="B39" s="10"/>
      <c r="C39" s="11"/>
      <c r="D39" s="85"/>
      <c r="E39" s="66" t="s">
        <v>169</v>
      </c>
      <c r="F39" s="66" t="s">
        <v>170</v>
      </c>
      <c r="G39" s="117" t="s">
        <v>171</v>
      </c>
      <c r="H39" s="136"/>
      <c r="I39" s="87" t="s">
        <v>172</v>
      </c>
      <c r="J39" s="71"/>
      <c r="K39" s="72"/>
      <c r="L39" s="72"/>
      <c r="M39" s="73"/>
      <c r="N39" s="73"/>
      <c r="O39" s="74"/>
      <c r="P39" s="75"/>
    </row>
    <row r="40" spans="1:16" s="27" customFormat="1" ht="29.25">
      <c r="B40" s="14">
        <v>44496</v>
      </c>
      <c r="C40" s="12" t="s">
        <v>47</v>
      </c>
      <c r="D40" s="138" t="s">
        <v>173</v>
      </c>
      <c r="E40" s="77" t="s">
        <v>174</v>
      </c>
      <c r="F40" s="77" t="s">
        <v>175</v>
      </c>
      <c r="G40" s="118" t="s">
        <v>176</v>
      </c>
      <c r="H40" s="78" t="s">
        <v>177</v>
      </c>
      <c r="I40" s="77" t="s">
        <v>178</v>
      </c>
      <c r="J40" s="91" t="s">
        <v>21</v>
      </c>
      <c r="K40" s="81">
        <v>6.5</v>
      </c>
      <c r="L40" s="81">
        <v>3</v>
      </c>
      <c r="M40" s="82">
        <v>2.2000000000000002</v>
      </c>
      <c r="N40" s="82">
        <v>2.8</v>
      </c>
      <c r="O40" s="83">
        <f>SUM(K40*70+L40*75+M40*25+N40*45)</f>
        <v>861</v>
      </c>
      <c r="P40" s="84" t="s">
        <v>22</v>
      </c>
    </row>
    <row r="41" spans="1:16" s="30" customFormat="1">
      <c r="B41" s="15"/>
      <c r="C41" s="16"/>
      <c r="D41" s="150" t="s">
        <v>179</v>
      </c>
      <c r="E41" s="68" t="s">
        <v>180</v>
      </c>
      <c r="F41" s="68" t="s">
        <v>181</v>
      </c>
      <c r="G41" s="68" t="s">
        <v>182</v>
      </c>
      <c r="H41" s="86"/>
      <c r="I41" s="68" t="s">
        <v>183</v>
      </c>
      <c r="J41" s="151"/>
      <c r="K41" s="72"/>
      <c r="L41" s="72"/>
      <c r="M41" s="73"/>
      <c r="N41" s="73"/>
      <c r="O41" s="89"/>
      <c r="P41" s="106"/>
    </row>
    <row r="42" spans="1:16" s="27" customFormat="1" ht="29.25">
      <c r="B42" s="23">
        <v>44497</v>
      </c>
      <c r="C42" s="18" t="s">
        <v>59</v>
      </c>
      <c r="D42" s="76" t="s">
        <v>28</v>
      </c>
      <c r="E42" s="77" t="s">
        <v>184</v>
      </c>
      <c r="F42" s="77" t="s">
        <v>185</v>
      </c>
      <c r="G42" s="77" t="s">
        <v>186</v>
      </c>
      <c r="H42" s="145" t="s">
        <v>19</v>
      </c>
      <c r="I42" s="123" t="s">
        <v>187</v>
      </c>
      <c r="J42" s="124"/>
      <c r="K42" s="97">
        <v>6</v>
      </c>
      <c r="L42" s="97">
        <v>2.5</v>
      </c>
      <c r="M42" s="98">
        <v>3</v>
      </c>
      <c r="N42" s="99">
        <v>2.8</v>
      </c>
      <c r="O42" s="115">
        <f>SUM(K42*70+L42*75+M42*25+N42*45+J42*60)</f>
        <v>808.5</v>
      </c>
      <c r="P42" s="116" t="s">
        <v>22</v>
      </c>
    </row>
    <row r="43" spans="1:16" s="30" customFormat="1">
      <c r="B43" s="19"/>
      <c r="C43" s="16"/>
      <c r="D43" s="85"/>
      <c r="E43" s="68" t="s">
        <v>66</v>
      </c>
      <c r="F43" s="68" t="s">
        <v>188</v>
      </c>
      <c r="G43" s="68" t="s">
        <v>189</v>
      </c>
      <c r="H43" s="69"/>
      <c r="I43" s="92" t="s">
        <v>190</v>
      </c>
      <c r="J43" s="125"/>
      <c r="K43" s="152"/>
      <c r="L43" s="152"/>
      <c r="M43" s="153"/>
      <c r="N43" s="154"/>
      <c r="O43" s="89"/>
      <c r="P43" s="106"/>
    </row>
    <row r="44" spans="1:16" s="27" customFormat="1" ht="29.25">
      <c r="B44" s="26">
        <v>44498</v>
      </c>
      <c r="C44" s="18" t="s">
        <v>14</v>
      </c>
      <c r="D44" s="77" t="s">
        <v>60</v>
      </c>
      <c r="E44" s="90" t="s">
        <v>191</v>
      </c>
      <c r="F44" s="77" t="s">
        <v>192</v>
      </c>
      <c r="G44" s="77" t="s">
        <v>193</v>
      </c>
      <c r="H44" s="95" t="s">
        <v>19</v>
      </c>
      <c r="I44" s="90" t="s">
        <v>194</v>
      </c>
      <c r="J44" s="139" t="s">
        <v>21</v>
      </c>
      <c r="K44" s="81">
        <v>5</v>
      </c>
      <c r="L44" s="81">
        <v>2.6</v>
      </c>
      <c r="M44" s="82">
        <v>2.4</v>
      </c>
      <c r="N44" s="82">
        <v>2.8</v>
      </c>
      <c r="O44" s="115">
        <f>SUM(K44*70+L44*75+M44*25+N44*45)+60</f>
        <v>791</v>
      </c>
      <c r="P44" s="116" t="s">
        <v>22</v>
      </c>
    </row>
    <row r="45" spans="1:16" s="30" customFormat="1" ht="20.25" thickBot="1">
      <c r="B45" s="24"/>
      <c r="C45" s="25"/>
      <c r="D45" s="146"/>
      <c r="E45" s="155" t="s">
        <v>195</v>
      </c>
      <c r="F45" s="146" t="s">
        <v>196</v>
      </c>
      <c r="G45" s="146" t="s">
        <v>197</v>
      </c>
      <c r="H45" s="128"/>
      <c r="I45" s="155" t="s">
        <v>198</v>
      </c>
      <c r="J45" s="148"/>
      <c r="K45" s="130"/>
      <c r="L45" s="130"/>
      <c r="M45" s="131"/>
      <c r="N45" s="131"/>
      <c r="O45" s="149"/>
      <c r="P45" s="132"/>
    </row>
    <row r="46" spans="1:16" s="2" customFormat="1" ht="24.75">
      <c r="B46" s="35" t="s">
        <v>206</v>
      </c>
      <c r="C46" s="35"/>
      <c r="D46" s="35"/>
      <c r="E46" s="35"/>
      <c r="F46" s="35"/>
      <c r="G46" s="35"/>
      <c r="H46" s="35"/>
      <c r="I46" s="35"/>
    </row>
    <row r="47" spans="1:16" s="34" customFormat="1" ht="32.25">
      <c r="B47" s="36" t="s">
        <v>199</v>
      </c>
      <c r="C47" s="36"/>
      <c r="D47" s="36"/>
      <c r="E47" s="36"/>
      <c r="F47" s="36"/>
      <c r="G47" s="36"/>
      <c r="H47" s="36"/>
      <c r="I47" s="36"/>
    </row>
    <row r="48" spans="1:16" s="2" customFormat="1" ht="24.75">
      <c r="B48" s="37" t="s">
        <v>200</v>
      </c>
      <c r="C48" s="37"/>
      <c r="D48" s="37"/>
      <c r="E48" s="37"/>
      <c r="F48" s="37"/>
      <c r="G48" s="37"/>
      <c r="H48" s="37"/>
      <c r="I48" s="37"/>
    </row>
    <row r="49" spans="2:9" s="2" customFormat="1" ht="24.75">
      <c r="B49" s="38" t="s">
        <v>201</v>
      </c>
      <c r="C49" s="38"/>
      <c r="D49" s="38"/>
      <c r="E49" s="38"/>
      <c r="F49" s="38"/>
      <c r="G49" s="38"/>
      <c r="H49" s="38"/>
      <c r="I49" s="38"/>
    </row>
  </sheetData>
  <mergeCells count="207">
    <mergeCell ref="B46:I46"/>
    <mergeCell ref="B47:I47"/>
    <mergeCell ref="B48:I48"/>
    <mergeCell ref="B49:I49"/>
    <mergeCell ref="M4:M5"/>
    <mergeCell ref="N4:N5"/>
    <mergeCell ref="O4:O5"/>
    <mergeCell ref="P4:P5"/>
    <mergeCell ref="B6:B7"/>
    <mergeCell ref="H6:H7"/>
    <mergeCell ref="K6:K7"/>
    <mergeCell ref="L6:L7"/>
    <mergeCell ref="M6:M7"/>
    <mergeCell ref="N6:N7"/>
    <mergeCell ref="B4:B5"/>
    <mergeCell ref="C4:C5"/>
    <mergeCell ref="H4:H5"/>
    <mergeCell ref="J4:J5"/>
    <mergeCell ref="K4:K5"/>
    <mergeCell ref="L4:L5"/>
    <mergeCell ref="O6:O7"/>
    <mergeCell ref="P6:P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L12:L13"/>
    <mergeCell ref="M14:M15"/>
    <mergeCell ref="N14:N15"/>
    <mergeCell ref="O14:O15"/>
    <mergeCell ref="P14:P15"/>
    <mergeCell ref="B16:B17"/>
    <mergeCell ref="D16:P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B18:B19"/>
    <mergeCell ref="C18:C19"/>
    <mergeCell ref="D18:D19"/>
    <mergeCell ref="H18:H19"/>
    <mergeCell ref="K18:K19"/>
    <mergeCell ref="L18:L19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D28:D29"/>
    <mergeCell ref="H28:H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D38:D39"/>
    <mergeCell ref="H38:H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B44:B45"/>
    <mergeCell ref="C44:C45"/>
    <mergeCell ref="H44:H45"/>
    <mergeCell ref="J44:J45"/>
    <mergeCell ref="K44:K45"/>
    <mergeCell ref="M40:M41"/>
    <mergeCell ref="N40:N41"/>
    <mergeCell ref="O40:O41"/>
    <mergeCell ref="P40:P41"/>
    <mergeCell ref="B42:B43"/>
    <mergeCell ref="C42:C43"/>
    <mergeCell ref="D42:D43"/>
    <mergeCell ref="H42:H43"/>
    <mergeCell ref="J42:J43"/>
    <mergeCell ref="K42:K43"/>
    <mergeCell ref="L44:L45"/>
    <mergeCell ref="M44:M45"/>
    <mergeCell ref="N44:N45"/>
    <mergeCell ref="O44:O45"/>
    <mergeCell ref="P44:P45"/>
    <mergeCell ref="L42:L43"/>
    <mergeCell ref="M42:M43"/>
    <mergeCell ref="N42:N43"/>
    <mergeCell ref="O42:O43"/>
    <mergeCell ref="P42:P43"/>
  </mergeCells>
  <phoneticPr fontId="2" type="noConversion"/>
  <pageMargins left="0" right="0" top="0" bottom="0" header="0.11811023622047245" footer="0"/>
  <pageSetup paperSize="9" scale="91" orientation="portrait" verticalDpi="4294967293" r:id="rId1"/>
  <rowBreaks count="1" manualBreakCount="1">
    <brk id="5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自強110.10</vt:lpstr>
      <vt:lpstr>自強110.10!Print_Area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dcterms:created xsi:type="dcterms:W3CDTF">2021-09-07T04:31:11Z</dcterms:created>
  <dcterms:modified xsi:type="dcterms:W3CDTF">2021-09-13T10:18:31Z</dcterms:modified>
</cp:coreProperties>
</file>