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 菜單互評\菜單互評\110年12月份(1115寄)\菜單捷徑\網路公告菜單\"/>
    </mc:Choice>
  </mc:AlternateContent>
  <bookViews>
    <workbookView xWindow="0" yWindow="0" windowWidth="17925" windowHeight="9690"/>
  </bookViews>
  <sheets>
    <sheet name="自強110.12" sheetId="1" r:id="rId1"/>
  </sheets>
  <definedNames>
    <definedName name="_xlnm.Print_Area" localSheetId="0">自強110.12!$A$1:$Q$54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<sst xmlns="http://schemas.openxmlformats.org/spreadsheetml/2006/main" count="300" uniqueCount="227">
  <si>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</si>
  <si>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</si>
  <si>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</si>
  <si>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</si>
  <si>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</si>
  <si>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</si>
  <si>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</si>
  <si>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</si>
  <si>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7" type="noConversion"/>
  </si>
  <si>
    <t>豆魚蛋肉類(份)</t>
    <phoneticPr fontId="7" type="noConversion"/>
  </si>
  <si>
    <t>蔬菜類(份)</t>
  </si>
  <si>
    <t>油脂類(份)</t>
  </si>
  <si>
    <t>熱量(大卡)</t>
  </si>
  <si>
    <t>三章1Q</t>
    <phoneticPr fontId="2" type="noConversion"/>
  </si>
  <si>
    <t>三</t>
    <phoneticPr fontId="7" type="noConversion"/>
  </si>
  <si>
    <t>香噴噴滷肉飯</t>
    <phoneticPr fontId="2" type="noConversion"/>
  </si>
  <si>
    <t>客家控肉</t>
    <phoneticPr fontId="2" type="noConversion"/>
  </si>
  <si>
    <t>起司玉米炒蛋</t>
    <phoneticPr fontId="2" type="noConversion"/>
  </si>
  <si>
    <t>韓式雜菜粉絲</t>
    <phoneticPr fontId="2" type="noConversion"/>
  </si>
  <si>
    <t>季節蔬菜</t>
    <phoneticPr fontId="2" type="noConversion"/>
  </si>
  <si>
    <t>白菜豆腐鍋</t>
    <phoneticPr fontId="2" type="noConversion"/>
  </si>
  <si>
    <t>水果</t>
    <phoneticPr fontId="2" type="noConversion"/>
  </si>
  <si>
    <t>V</t>
    <phoneticPr fontId="2" type="noConversion"/>
  </si>
  <si>
    <t>絞肉.紅蔥頭/煮</t>
    <phoneticPr fontId="2" type="noConversion"/>
  </si>
  <si>
    <t>豬肉.筍乾/滷</t>
    <phoneticPr fontId="2" type="noConversion"/>
  </si>
  <si>
    <t>玉米粒.雞蛋.起司/炒</t>
    <phoneticPr fontId="2" type="noConversion"/>
  </si>
  <si>
    <t>豆芽.冬粉.金針菇.木耳.豆包.芝麻/煮</t>
    <phoneticPr fontId="2" type="noConversion"/>
  </si>
  <si>
    <t>豆腐.大白菜.香菇</t>
    <phoneticPr fontId="2" type="noConversion"/>
  </si>
  <si>
    <t>四</t>
    <phoneticPr fontId="7" type="noConversion"/>
  </si>
  <si>
    <t>香Q白飯</t>
    <phoneticPr fontId="2" type="noConversion"/>
  </si>
  <si>
    <t>卡拉雞排</t>
    <phoneticPr fontId="2" type="noConversion"/>
  </si>
  <si>
    <t>奶香白醬洋芋</t>
    <phoneticPr fontId="2" type="noConversion"/>
  </si>
  <si>
    <t>海結滷百頁</t>
    <phoneticPr fontId="2" type="noConversion"/>
  </si>
  <si>
    <t>有機蔬菜</t>
    <phoneticPr fontId="2" type="noConversion"/>
  </si>
  <si>
    <t>蘿蔔肉片湯</t>
    <phoneticPr fontId="2" type="noConversion"/>
  </si>
  <si>
    <t>無骨雞排/炸</t>
    <phoneticPr fontId="2" type="noConversion"/>
  </si>
  <si>
    <t>洋芋.杏鮑菇.紅蘿蔔/煮</t>
    <phoneticPr fontId="2" type="noConversion"/>
  </si>
  <si>
    <t>海帶結.百頁豆腐/滷</t>
    <phoneticPr fontId="2" type="noConversion"/>
  </si>
  <si>
    <t>蘿蔔.肉片</t>
    <phoneticPr fontId="2" type="noConversion"/>
  </si>
  <si>
    <t>五</t>
    <phoneticPr fontId="7" type="noConversion"/>
  </si>
  <si>
    <t>糙米飯</t>
    <phoneticPr fontId="2" type="noConversion"/>
  </si>
  <si>
    <t>巴比Q烤翅腿*2</t>
    <phoneticPr fontId="2" type="noConversion"/>
  </si>
  <si>
    <t>瓜仔蒸肉餅</t>
    <phoneticPr fontId="2" type="noConversion"/>
  </si>
  <si>
    <t>芹香甜條</t>
    <phoneticPr fontId="2" type="noConversion"/>
  </si>
  <si>
    <t>榨菜三絲湯</t>
    <phoneticPr fontId="2" type="noConversion"/>
  </si>
  <si>
    <t>翅小腿/烤</t>
    <phoneticPr fontId="2" type="noConversion"/>
  </si>
  <si>
    <t>絞肉.絞瓜.洋蔥/蒸</t>
    <phoneticPr fontId="2" type="noConversion"/>
  </si>
  <si>
    <t>芹菜.甜不辣.紅蘿蔔/炒</t>
    <phoneticPr fontId="2" type="noConversion"/>
  </si>
  <si>
    <t>榨菜.肉絲.金針菇.紅蘿蔔</t>
    <phoneticPr fontId="2" type="noConversion"/>
  </si>
  <si>
    <t>一</t>
    <phoneticPr fontId="7" type="noConversion"/>
  </si>
  <si>
    <t>蒲燒鯛魚</t>
    <phoneticPr fontId="2" type="noConversion"/>
  </si>
  <si>
    <t>蕃茄炒蛋</t>
    <phoneticPr fontId="2" type="noConversion"/>
  </si>
  <si>
    <t>冬瓜燒麵筋</t>
    <phoneticPr fontId="2" type="noConversion"/>
  </si>
  <si>
    <t>產銷履歷蔬菜</t>
    <phoneticPr fontId="7" type="noConversion"/>
  </si>
  <si>
    <t>珍珠紫菜湯</t>
    <phoneticPr fontId="2" type="noConversion"/>
  </si>
  <si>
    <t>鯛魚片/烤</t>
    <phoneticPr fontId="2" type="noConversion"/>
  </si>
  <si>
    <t>蕃茄.豆腐.雞蛋/炒</t>
    <phoneticPr fontId="2" type="noConversion"/>
  </si>
  <si>
    <t>冬瓜.麵筋/煮</t>
    <phoneticPr fontId="2" type="noConversion"/>
  </si>
  <si>
    <t>紫菜.玉米</t>
    <phoneticPr fontId="2" type="noConversion"/>
  </si>
  <si>
    <t>二</t>
    <phoneticPr fontId="7" type="noConversion"/>
  </si>
  <si>
    <t>胚芽飯</t>
    <phoneticPr fontId="2" type="noConversion"/>
  </si>
  <si>
    <t>豉汁蒸排骨</t>
    <phoneticPr fontId="2" type="noConversion"/>
  </si>
  <si>
    <t>海苔炸雞</t>
    <phoneticPr fontId="2" type="noConversion"/>
  </si>
  <si>
    <t>鐵板銀芽</t>
    <phoneticPr fontId="2" type="noConversion"/>
  </si>
  <si>
    <t>有機蔬菜</t>
    <phoneticPr fontId="7" type="noConversion"/>
  </si>
  <si>
    <t>綜合燒仙草</t>
    <phoneticPr fontId="2" type="noConversion"/>
  </si>
  <si>
    <t>排骨.洋芋/蒸</t>
    <phoneticPr fontId="2" type="noConversion"/>
  </si>
  <si>
    <t>雞肉.海苔/炸</t>
    <phoneticPr fontId="2" type="noConversion"/>
  </si>
  <si>
    <t>豆芽.紅蘿蔔.木耳/炒</t>
    <phoneticPr fontId="2" type="noConversion"/>
  </si>
  <si>
    <t>花豆.芋圓.地瓜</t>
    <phoneticPr fontId="2" type="noConversion"/>
  </si>
  <si>
    <t>沙茶豬肉炒麵</t>
    <phoneticPr fontId="2" type="noConversion"/>
  </si>
  <si>
    <t>香酥豬排</t>
    <phoneticPr fontId="2" type="noConversion"/>
  </si>
  <si>
    <t>四寶肉醬</t>
    <phoneticPr fontId="2" type="noConversion"/>
  </si>
  <si>
    <t>關東煮</t>
    <phoneticPr fontId="2" type="noConversion"/>
  </si>
  <si>
    <t>季節蔬菜</t>
    <phoneticPr fontId="7" type="noConversion"/>
  </si>
  <si>
    <t>酸菜筍片湯</t>
    <phoneticPr fontId="2" type="noConversion"/>
  </si>
  <si>
    <t>豬肉.時蔬.麵條/炒</t>
    <phoneticPr fontId="2" type="noConversion"/>
  </si>
  <si>
    <t>豬排/炸</t>
    <phoneticPr fontId="2" type="noConversion"/>
  </si>
  <si>
    <t>碎干丁.絞肉.毛豆.紅蘿蔔/滷</t>
    <phoneticPr fontId="2" type="noConversion"/>
  </si>
  <si>
    <t>蘿蔔.玉米/煮</t>
    <phoneticPr fontId="2" type="noConversion"/>
  </si>
  <si>
    <t>筍片.酸菜</t>
    <phoneticPr fontId="2" type="noConversion"/>
  </si>
  <si>
    <t>千島香鬆飯</t>
    <phoneticPr fontId="2" type="noConversion"/>
  </si>
  <si>
    <t>義式烤雞腿</t>
    <phoneticPr fontId="2" type="noConversion"/>
  </si>
  <si>
    <t>洋蔥鮮菇燒豬柳</t>
    <phoneticPr fontId="7" type="noConversion"/>
  </si>
  <si>
    <t>泡菜豆腐鍋</t>
    <phoneticPr fontId="2" type="noConversion"/>
  </si>
  <si>
    <t>蕃茄蔬菜湯</t>
    <phoneticPr fontId="2" type="noConversion"/>
  </si>
  <si>
    <t>香鬆.飯/煮</t>
    <phoneticPr fontId="2" type="noConversion"/>
  </si>
  <si>
    <t>雞腿/烤</t>
    <phoneticPr fontId="2" type="noConversion"/>
  </si>
  <si>
    <t>豬肉.洋蔥.鴻喜菇/煮</t>
    <phoneticPr fontId="7" type="noConversion"/>
  </si>
  <si>
    <t>豆腐.泡菜.豬肉/煮</t>
    <phoneticPr fontId="2" type="noConversion"/>
  </si>
  <si>
    <t>蕃茄.時蔬</t>
    <phoneticPr fontId="2" type="noConversion"/>
  </si>
  <si>
    <t>燒呼呼薑母鴨</t>
    <phoneticPr fontId="2" type="noConversion"/>
  </si>
  <si>
    <t>香菇肉燥貢丸</t>
    <phoneticPr fontId="2" type="noConversion"/>
  </si>
  <si>
    <t>蛋酥白菜</t>
    <phoneticPr fontId="2" type="noConversion"/>
  </si>
  <si>
    <t>鴨肉.時蔬/煮</t>
    <phoneticPr fontId="2" type="noConversion"/>
  </si>
  <si>
    <t>絞肉.香菇.貢丸/滷</t>
    <phoneticPr fontId="2" type="noConversion"/>
  </si>
  <si>
    <t>大白菜.蛋酥/煮</t>
    <phoneticPr fontId="2" type="noConversion"/>
  </si>
  <si>
    <t>麵線.肉絲.紅蘿蔔.木耳.雞蛋</t>
    <phoneticPr fontId="2" type="noConversion"/>
  </si>
  <si>
    <t>小米飯</t>
    <phoneticPr fontId="2" type="noConversion"/>
  </si>
  <si>
    <t>椰香咖哩雞</t>
    <phoneticPr fontId="2" type="noConversion"/>
  </si>
  <si>
    <t>醬燒油豆腐</t>
    <phoneticPr fontId="2" type="noConversion"/>
  </si>
  <si>
    <t>鮮菇花椰</t>
    <phoneticPr fontId="2" type="noConversion"/>
  </si>
  <si>
    <t>豆薯蛋花湯</t>
    <phoneticPr fontId="2" type="noConversion"/>
  </si>
  <si>
    <t>雞肉.洋芋.紅蘿蔔/煮</t>
    <phoneticPr fontId="2" type="noConversion"/>
  </si>
  <si>
    <t>油豆腐.絞肉/燒</t>
    <phoneticPr fontId="2" type="noConversion"/>
  </si>
  <si>
    <t>花椰.香菇.紅蘿蔔/炒</t>
    <phoneticPr fontId="2" type="noConversion"/>
  </si>
  <si>
    <t>豆薯.紅蘿蔔.雞蛋</t>
    <phoneticPr fontId="2" type="noConversion"/>
  </si>
  <si>
    <t>梅干扣肉</t>
    <phoneticPr fontId="2" type="noConversion"/>
  </si>
  <si>
    <t>螞蟻上樹</t>
    <phoneticPr fontId="2" type="noConversion"/>
  </si>
  <si>
    <t>四彩鮮蔬</t>
    <phoneticPr fontId="7" type="noConversion"/>
  </si>
  <si>
    <t>綠豆薏仁湯</t>
    <phoneticPr fontId="2" type="noConversion"/>
  </si>
  <si>
    <t>豬肉.麵輪.梅乾菜/滷</t>
    <phoneticPr fontId="2" type="noConversion"/>
  </si>
  <si>
    <t>冬粉.時蔬.絞肉/煮</t>
    <phoneticPr fontId="2" type="noConversion"/>
  </si>
  <si>
    <t>腐皮絲.芹菜.紅蘿蔔.木耳/炒</t>
    <phoneticPr fontId="7" type="noConversion"/>
  </si>
  <si>
    <t>綠豆.薏仁</t>
    <phoneticPr fontId="2" type="noConversion"/>
  </si>
  <si>
    <t>咖哩肉醬燴麵</t>
    <phoneticPr fontId="2" type="noConversion"/>
  </si>
  <si>
    <t>香酥雞排</t>
    <phoneticPr fontId="2" type="noConversion"/>
  </si>
  <si>
    <t>茶葉蛋</t>
    <phoneticPr fontId="2" type="noConversion"/>
  </si>
  <si>
    <t>時蔬滷味</t>
    <phoneticPr fontId="2" type="noConversion"/>
  </si>
  <si>
    <t>味噌蔬菜豆腐湯</t>
    <phoneticPr fontId="2" type="noConversion"/>
  </si>
  <si>
    <t>絞肉.洋蔥.玉米.麵條/煮</t>
    <phoneticPr fontId="2" type="noConversion"/>
  </si>
  <si>
    <t>雞蛋/滷</t>
    <phoneticPr fontId="2" type="noConversion"/>
  </si>
  <si>
    <t>豆干.杏鮑菇.大白菜/滷</t>
    <phoneticPr fontId="2" type="noConversion"/>
  </si>
  <si>
    <t>豆腐.味噌.高麗菜</t>
    <phoneticPr fontId="2" type="noConversion"/>
  </si>
  <si>
    <t>檸香雞翅</t>
    <phoneticPr fontId="2" type="noConversion"/>
  </si>
  <si>
    <t>巴比Q醬燒豬肉</t>
    <phoneticPr fontId="2" type="noConversion"/>
  </si>
  <si>
    <t>三色炒蛋</t>
    <phoneticPr fontId="2" type="noConversion"/>
  </si>
  <si>
    <t>金茸肉絲湯</t>
    <phoneticPr fontId="2" type="noConversion"/>
  </si>
  <si>
    <t>雞翅/烤</t>
    <phoneticPr fontId="2" type="noConversion"/>
  </si>
  <si>
    <t>豬肉.洋蔥.芝麻/燒</t>
    <phoneticPr fontId="2" type="noConversion"/>
  </si>
  <si>
    <t>筍絲.紅蘿蔔.木耳.雞蛋/炒</t>
    <phoneticPr fontId="2" type="noConversion"/>
  </si>
  <si>
    <t>金針菇.肉絲.紅蘿蔔</t>
    <phoneticPr fontId="2" type="noConversion"/>
  </si>
  <si>
    <t>紫米飯</t>
    <phoneticPr fontId="2" type="noConversion"/>
  </si>
  <si>
    <t>黑胡椒豬排</t>
    <phoneticPr fontId="2" type="noConversion"/>
  </si>
  <si>
    <t>三杯雞</t>
    <phoneticPr fontId="2" type="noConversion"/>
  </si>
  <si>
    <t>蘿蔔滷</t>
    <phoneticPr fontId="2" type="noConversion"/>
  </si>
  <si>
    <t>客家米粉湯</t>
    <phoneticPr fontId="2" type="noConversion"/>
  </si>
  <si>
    <t>豬排/燒</t>
    <phoneticPr fontId="2" type="noConversion"/>
  </si>
  <si>
    <t>雞肉.時蔬.九層塔/燒</t>
    <phoneticPr fontId="2" type="noConversion"/>
  </si>
  <si>
    <t>蘿蔔.海結.紅蘿蔔/滷</t>
    <phoneticPr fontId="2" type="noConversion"/>
  </si>
  <si>
    <t>粗米粉.絞肉.香菇</t>
    <phoneticPr fontId="2" type="noConversion"/>
  </si>
  <si>
    <t>照燒雞排</t>
    <phoneticPr fontId="2" type="noConversion"/>
  </si>
  <si>
    <t>味噌燒肉片</t>
    <phoneticPr fontId="2" type="noConversion"/>
  </si>
  <si>
    <t>豆皮高麗菜</t>
    <phoneticPr fontId="2" type="noConversion"/>
  </si>
  <si>
    <t>針菇海芽湯</t>
    <phoneticPr fontId="2" type="noConversion"/>
  </si>
  <si>
    <t>腿排/燒</t>
    <phoneticPr fontId="2" type="noConversion"/>
  </si>
  <si>
    <t>豬肉.洋蔥.味噌/燒</t>
    <phoneticPr fontId="2" type="noConversion"/>
  </si>
  <si>
    <t>高麗菜.豆包絲.紅蘿蔔/炒</t>
    <phoneticPr fontId="2" type="noConversion"/>
  </si>
  <si>
    <t>海帶芽.金針菇</t>
    <phoneticPr fontId="2" type="noConversion"/>
  </si>
  <si>
    <t>五穀飯</t>
    <phoneticPr fontId="2" type="noConversion"/>
  </si>
  <si>
    <t>藥燉排骨</t>
    <phoneticPr fontId="2" type="noConversion"/>
  </si>
  <si>
    <t>芝麻海芽滑蛋</t>
    <phoneticPr fontId="2" type="noConversion"/>
  </si>
  <si>
    <t>醡醬干丁</t>
    <phoneticPr fontId="2" type="noConversion"/>
  </si>
  <si>
    <t>紅豆湯圓</t>
    <phoneticPr fontId="2" type="noConversion"/>
  </si>
  <si>
    <t>排骨.蘿蔔.紅棗/煮</t>
    <phoneticPr fontId="2" type="noConversion"/>
  </si>
  <si>
    <t>海帶芽.雞蛋.芝麻/煮</t>
    <phoneticPr fontId="2" type="noConversion"/>
  </si>
  <si>
    <t>干丁.絞肉.香菇/滷</t>
    <phoneticPr fontId="2" type="noConversion"/>
  </si>
  <si>
    <t>紅豆.湯圓</t>
    <phoneticPr fontId="2" type="noConversion"/>
  </si>
  <si>
    <t>焗烤茄汁義大利麵</t>
    <phoneticPr fontId="2" type="noConversion"/>
  </si>
  <si>
    <t>聖誕烤腿</t>
    <phoneticPr fontId="2" type="noConversion"/>
  </si>
  <si>
    <t>培根奶香野菇</t>
    <phoneticPr fontId="2" type="noConversion"/>
  </si>
  <si>
    <t>歡樂椒鹽炸薯條</t>
    <phoneticPr fontId="2" type="noConversion"/>
  </si>
  <si>
    <t>絞肉.洋蔥.番茄.披薩絲.麵條/煮</t>
    <phoneticPr fontId="2" type="noConversion"/>
  </si>
  <si>
    <t>骨腿/烤</t>
    <phoneticPr fontId="2" type="noConversion"/>
  </si>
  <si>
    <t>鴻喜菇.杏鮑菇.洋芋.培根/煮</t>
    <phoneticPr fontId="2" type="noConversion"/>
  </si>
  <si>
    <t>地瓜條.花枝丸/炸</t>
    <phoneticPr fontId="2" type="noConversion"/>
  </si>
  <si>
    <t>南瓜.玉米.雞蛋</t>
    <phoneticPr fontId="2" type="noConversion"/>
  </si>
  <si>
    <t>懷舊豬排</t>
    <phoneticPr fontId="2" type="noConversion"/>
  </si>
  <si>
    <t>海苔雞肉燒</t>
    <phoneticPr fontId="2" type="noConversion"/>
  </si>
  <si>
    <t>肉燥銀芽</t>
    <phoneticPr fontId="2" type="noConversion"/>
  </si>
  <si>
    <t>香菇雞湯</t>
    <phoneticPr fontId="2" type="noConversion"/>
  </si>
  <si>
    <t>豬肉/燒</t>
    <phoneticPr fontId="2" type="noConversion"/>
  </si>
  <si>
    <t>雞肉.洋蔥.海苔/煮</t>
    <phoneticPr fontId="2" type="noConversion"/>
  </si>
  <si>
    <t>豆芽.肉燥/燙</t>
    <phoneticPr fontId="2" type="noConversion"/>
  </si>
  <si>
    <t>結頭菜.雞肉.香菇</t>
    <phoneticPr fontId="2" type="noConversion"/>
  </si>
  <si>
    <t>紅藜小米飯</t>
    <phoneticPr fontId="2" type="noConversion"/>
  </si>
  <si>
    <t>黃金炸魚排</t>
    <phoneticPr fontId="2" type="noConversion"/>
  </si>
  <si>
    <t>梅干肉茸</t>
    <phoneticPr fontId="2" type="noConversion"/>
  </si>
  <si>
    <t>冬瓜煮</t>
    <phoneticPr fontId="2" type="noConversion"/>
  </si>
  <si>
    <t>養生食補湯</t>
    <phoneticPr fontId="2" type="noConversion"/>
  </si>
  <si>
    <t>魚排/炸</t>
    <phoneticPr fontId="2" type="noConversion"/>
  </si>
  <si>
    <t>梅乾菜.絞肉/滷</t>
    <phoneticPr fontId="2" type="noConversion"/>
  </si>
  <si>
    <t>冬瓜.香菇.紅蘿蔔/煮</t>
    <phoneticPr fontId="2" type="noConversion"/>
  </si>
  <si>
    <t>蘿蔔.肉片.金針菇.紅棗.枸杞</t>
    <phoneticPr fontId="2" type="noConversion"/>
  </si>
  <si>
    <t>沙茶肉片</t>
    <phoneticPr fontId="2" type="noConversion"/>
  </si>
  <si>
    <t>雞茸玉米粒</t>
    <phoneticPr fontId="2" type="noConversion"/>
  </si>
  <si>
    <t>蘿蔔燒麵腸</t>
    <phoneticPr fontId="2" type="noConversion"/>
  </si>
  <si>
    <t>蕃茄豆腐湯</t>
    <phoneticPr fontId="2" type="noConversion"/>
  </si>
  <si>
    <t>豬肉.洋蔥.甜椒/煮</t>
    <phoneticPr fontId="2" type="noConversion"/>
  </si>
  <si>
    <t>玉米.雞肉.毛豆.紅蘿蔔/煮</t>
    <phoneticPr fontId="2" type="noConversion"/>
  </si>
  <si>
    <t>蘿蔔.麵腸/燒</t>
    <phoneticPr fontId="2" type="noConversion"/>
  </si>
  <si>
    <t>豆腐.蕃茄</t>
    <phoneticPr fontId="2" type="noConversion"/>
  </si>
  <si>
    <t>燕麥飯</t>
    <phoneticPr fontId="2" type="noConversion"/>
  </si>
  <si>
    <t>蜜燒滷雞腿</t>
    <phoneticPr fontId="2" type="noConversion"/>
  </si>
  <si>
    <t>京醬肉絲</t>
    <phoneticPr fontId="2" type="noConversion"/>
  </si>
  <si>
    <t>芝麻滷黑豆干</t>
    <phoneticPr fontId="7" type="noConversion"/>
  </si>
  <si>
    <t>地瓜包心粉圓</t>
    <phoneticPr fontId="2" type="noConversion"/>
  </si>
  <si>
    <t>棒腿/滷</t>
    <phoneticPr fontId="2" type="noConversion"/>
  </si>
  <si>
    <t>豆薯.肉絲/煮</t>
    <phoneticPr fontId="2" type="noConversion"/>
  </si>
  <si>
    <t>黑豆乾.芝麻/滷</t>
    <phoneticPr fontId="7" type="noConversion"/>
  </si>
  <si>
    <t>地瓜.包心粉圓</t>
    <phoneticPr fontId="2" type="noConversion"/>
  </si>
  <si>
    <t>韓式拌飯</t>
    <phoneticPr fontId="2" type="noConversion"/>
  </si>
  <si>
    <t>避風塘炸雞肉</t>
    <phoneticPr fontId="2" type="noConversion"/>
  </si>
  <si>
    <t>義式紅醬蔬菜丸</t>
    <phoneticPr fontId="2" type="noConversion"/>
  </si>
  <si>
    <t>鮮菇蒸蛋</t>
    <phoneticPr fontId="2" type="noConversion"/>
  </si>
  <si>
    <t>有機回饋</t>
    <phoneticPr fontId="2" type="noConversion"/>
  </si>
  <si>
    <t>海帶芽.豆芽.豬肉.飯/煮</t>
    <phoneticPr fontId="2" type="noConversion"/>
  </si>
  <si>
    <t>雞肉/炸</t>
    <phoneticPr fontId="2" type="noConversion"/>
  </si>
  <si>
    <t>獅子頭.花椰.蕃茄/煮</t>
    <phoneticPr fontId="2" type="noConversion"/>
  </si>
  <si>
    <t>雞蛋.香菇/蒸</t>
    <phoneticPr fontId="2" type="noConversion"/>
  </si>
  <si>
    <t>豆腐.筍絲.紅蘿蔔.木耳</t>
    <phoneticPr fontId="2" type="noConversion"/>
  </si>
  <si>
    <t>鐵路豬排</t>
    <phoneticPr fontId="2" type="noConversion"/>
  </si>
  <si>
    <t>芹香豆干</t>
    <phoneticPr fontId="2" type="noConversion"/>
  </si>
  <si>
    <t>奶油蕈菇燉白菜</t>
    <phoneticPr fontId="2" type="noConversion"/>
  </si>
  <si>
    <t>紫菜蛋花湯</t>
    <phoneticPr fontId="2" type="noConversion"/>
  </si>
  <si>
    <t>豬排/滷</t>
    <phoneticPr fontId="2" type="noConversion"/>
  </si>
  <si>
    <t>豆干片.肉絲.芹菜/炒</t>
    <phoneticPr fontId="2" type="noConversion"/>
  </si>
  <si>
    <t>大白菜.鴻喜菇.杏鮑菇.紅蘿蔔/燉</t>
    <phoneticPr fontId="2" type="noConversion"/>
  </si>
  <si>
    <t>紫菜.雞蛋</t>
    <phoneticPr fontId="2" type="noConversion"/>
  </si>
  <si>
    <t>開心跨年去~~~元旦快樂!!!</t>
    <phoneticPr fontId="2" type="noConversion"/>
  </si>
  <si>
    <t>★本廠一律使用「國產生鮮肉品」，產地：台灣。</t>
    <phoneticPr fontId="7" type="noConversion"/>
  </si>
  <si>
    <t>**每周三、五供應水果</t>
    <phoneticPr fontId="2" type="noConversion"/>
  </si>
  <si>
    <t>**每月最後一周三回饋有機蔬菜</t>
    <phoneticPr fontId="2" type="noConversion"/>
  </si>
  <si>
    <r>
      <t>麵線糊湯</t>
    </r>
    <r>
      <rPr>
        <sz val="8"/>
        <color theme="1"/>
        <rFont val="微軟正黑體"/>
        <family val="2"/>
        <charset val="136"/>
      </rPr>
      <t>*勾芡</t>
    </r>
    <phoneticPr fontId="2" type="noConversion"/>
  </si>
  <si>
    <r>
      <t>南瓜濃湯</t>
    </r>
    <r>
      <rPr>
        <sz val="8"/>
        <rFont val="微軟正黑體"/>
        <family val="2"/>
        <charset val="136"/>
      </rPr>
      <t>*勾芡</t>
    </r>
    <phoneticPr fontId="2" type="noConversion"/>
  </si>
  <si>
    <r>
      <t>酸辣湯</t>
    </r>
    <r>
      <rPr>
        <sz val="8"/>
        <rFont val="微軟正黑體"/>
        <family val="2"/>
        <charset val="136"/>
      </rPr>
      <t>*勾芡</t>
    </r>
    <phoneticPr fontId="2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</si>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</sst>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4.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5.5"/>
      <name val="微軟正黑體"/>
      <family val="2"/>
      <charset val="136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3"/>
      <name val="微軟正黑體"/>
      <family val="2"/>
      <charset val="136"/>
    </font>
    <font>
      <sz val="9"/>
      <name val="微軟正黑體"/>
      <family val="2"/>
      <charset val="136"/>
    </font>
    <font>
      <sz val="6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6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89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12" fillId="0" borderId="0" xfId="2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8" fillId="2" borderId="17" xfId="2" applyFont="1" applyFill="1" applyBorder="1" applyAlignment="1">
      <alignment horizontal="center" vertical="center" shrinkToFit="1"/>
    </xf>
    <xf numFmtId="0" fontId="19" fillId="2" borderId="18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23" fillId="2" borderId="24" xfId="2" applyFont="1" applyFill="1" applyBorder="1" applyAlignment="1">
      <alignment horizontal="center" vertical="center" shrinkToFit="1"/>
    </xf>
    <xf numFmtId="0" fontId="24" fillId="2" borderId="8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2" borderId="30" xfId="2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23" fillId="2" borderId="33" xfId="2" applyFont="1" applyFill="1" applyBorder="1" applyAlignment="1">
      <alignment horizontal="center" vertical="center" shrinkToFit="1"/>
    </xf>
    <xf numFmtId="0" fontId="23" fillId="2" borderId="37" xfId="2" applyFont="1" applyFill="1" applyBorder="1" applyAlignment="1">
      <alignment horizontal="center" vertical="center" shrinkToFit="1"/>
    </xf>
    <xf numFmtId="0" fontId="22" fillId="2" borderId="37" xfId="2" applyFont="1" applyFill="1" applyBorder="1" applyAlignment="1">
      <alignment horizontal="center" vertical="center" shrinkToFit="1"/>
    </xf>
    <xf numFmtId="0" fontId="14" fillId="2" borderId="38" xfId="2" applyFont="1" applyFill="1" applyBorder="1" applyAlignment="1">
      <alignment horizontal="center" vertical="center" shrinkToFit="1"/>
    </xf>
    <xf numFmtId="0" fontId="18" fillId="2" borderId="37" xfId="2" applyFont="1" applyFill="1" applyBorder="1" applyAlignment="1">
      <alignment horizontal="center" vertical="center" shrinkToFit="1"/>
    </xf>
    <xf numFmtId="0" fontId="19" fillId="2" borderId="37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4" fillId="2" borderId="0" xfId="0" applyFont="1" applyFill="1">
      <alignment vertical="center"/>
    </xf>
    <xf numFmtId="0" fontId="18" fillId="2" borderId="28" xfId="2" applyFont="1" applyFill="1" applyBorder="1" applyAlignment="1">
      <alignment horizontal="center" vertical="center" shrinkToFit="1"/>
    </xf>
    <xf numFmtId="0" fontId="26" fillId="2" borderId="17" xfId="2" applyFont="1" applyFill="1" applyBorder="1" applyAlignment="1">
      <alignment horizontal="center" vertical="center" shrinkToFit="1"/>
    </xf>
    <xf numFmtId="0" fontId="20" fillId="2" borderId="17" xfId="1" applyFont="1" applyFill="1" applyBorder="1" applyAlignment="1">
      <alignment horizontal="center" vertical="center"/>
    </xf>
    <xf numFmtId="0" fontId="16" fillId="2" borderId="23" xfId="2" applyFont="1" applyFill="1" applyBorder="1" applyAlignment="1">
      <alignment horizontal="center" vertical="center" shrinkToFit="1"/>
    </xf>
    <xf numFmtId="0" fontId="27" fillId="2" borderId="48" xfId="2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 shrinkToFit="1"/>
    </xf>
    <xf numFmtId="0" fontId="28" fillId="2" borderId="17" xfId="2" applyFont="1" applyFill="1" applyBorder="1" applyAlignment="1">
      <alignment horizontal="center" vertical="center" shrinkToFit="1"/>
    </xf>
    <xf numFmtId="0" fontId="19" fillId="2" borderId="17" xfId="2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shrinkToFit="1"/>
    </xf>
    <xf numFmtId="0" fontId="29" fillId="2" borderId="17" xfId="2" applyFont="1" applyFill="1" applyBorder="1" applyAlignment="1">
      <alignment horizontal="center" vertical="center" shrinkToFit="1"/>
    </xf>
    <xf numFmtId="0" fontId="16" fillId="2" borderId="23" xfId="0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8" fillId="2" borderId="40" xfId="2" applyFont="1" applyFill="1" applyBorder="1" applyAlignment="1">
      <alignment horizontal="center" vertical="center" shrinkToFit="1"/>
    </xf>
    <xf numFmtId="0" fontId="19" fillId="2" borderId="54" xfId="2" applyFont="1" applyFill="1" applyBorder="1" applyAlignment="1">
      <alignment horizontal="center" vertical="center" shrinkToFit="1"/>
    </xf>
    <xf numFmtId="0" fontId="18" fillId="2" borderId="16" xfId="2" applyFont="1" applyFill="1" applyBorder="1" applyAlignment="1">
      <alignment horizontal="center" vertical="center" shrinkToFit="1"/>
    </xf>
    <xf numFmtId="0" fontId="27" fillId="2" borderId="8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7" fillId="2" borderId="9" xfId="2" applyFont="1" applyFill="1" applyBorder="1" applyAlignment="1">
      <alignment horizontal="center" vertical="center" shrinkToFit="1"/>
    </xf>
    <xf numFmtId="0" fontId="22" fillId="2" borderId="9" xfId="0" applyFont="1" applyFill="1" applyBorder="1" applyAlignment="1">
      <alignment horizontal="center" vertical="center"/>
    </xf>
    <xf numFmtId="0" fontId="19" fillId="2" borderId="8" xfId="2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wrapText="1" shrinkToFit="1"/>
    </xf>
    <xf numFmtId="0" fontId="23" fillId="2" borderId="9" xfId="2" applyFont="1" applyFill="1" applyBorder="1" applyAlignment="1">
      <alignment horizontal="center" vertical="center" wrapText="1" shrinkToFit="1"/>
    </xf>
    <xf numFmtId="0" fontId="16" fillId="2" borderId="20" xfId="2" applyFont="1" applyFill="1" applyBorder="1" applyAlignment="1">
      <alignment horizontal="center" vertical="center" shrinkToFit="1"/>
    </xf>
    <xf numFmtId="0" fontId="22" fillId="2" borderId="53" xfId="2" applyFont="1" applyFill="1" applyBorder="1" applyAlignment="1">
      <alignment horizontal="center" vertical="center" shrinkToFit="1"/>
    </xf>
    <xf numFmtId="0" fontId="23" fillId="2" borderId="61" xfId="2" applyFont="1" applyFill="1" applyBorder="1" applyAlignment="1">
      <alignment horizontal="center" vertical="center" shrinkToFit="1"/>
    </xf>
    <xf numFmtId="0" fontId="16" fillId="2" borderId="53" xfId="2" applyFont="1" applyFill="1" applyBorder="1" applyAlignment="1">
      <alignment horizontal="center" vertical="center" shrinkToFit="1"/>
    </xf>
    <xf numFmtId="0" fontId="28" fillId="2" borderId="38" xfId="2" applyFont="1" applyFill="1" applyBorder="1" applyAlignment="1">
      <alignment horizontal="center" vertical="center" shrinkToFit="1"/>
    </xf>
    <xf numFmtId="0" fontId="23" fillId="2" borderId="42" xfId="2" applyFont="1" applyFill="1" applyBorder="1" applyAlignment="1">
      <alignment horizontal="center" vertical="center" shrinkToFit="1"/>
    </xf>
    <xf numFmtId="0" fontId="19" fillId="2" borderId="15" xfId="2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wrapText="1" shrinkToFit="1"/>
    </xf>
    <xf numFmtId="0" fontId="16" fillId="0" borderId="0" xfId="0" applyFont="1">
      <alignment vertical="center"/>
    </xf>
    <xf numFmtId="0" fontId="30" fillId="0" borderId="0" xfId="0" applyFont="1">
      <alignment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177" fontId="21" fillId="2" borderId="6" xfId="1" applyNumberFormat="1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0" fillId="2" borderId="5" xfId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176" fontId="15" fillId="2" borderId="14" xfId="2" applyNumberFormat="1" applyFont="1" applyFill="1" applyBorder="1" applyAlignment="1">
      <alignment horizontal="center" vertical="center" shrinkToFit="1"/>
    </xf>
    <xf numFmtId="176" fontId="15" fillId="2" borderId="22" xfId="2" applyNumberFormat="1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22" fillId="2" borderId="11" xfId="0" applyFont="1" applyFill="1" applyBorder="1" applyAlignment="1">
      <alignment horizontal="center" vertical="center" shrinkToFit="1"/>
    </xf>
    <xf numFmtId="0" fontId="22" fillId="2" borderId="16" xfId="2" applyFont="1" applyFill="1" applyBorder="1" applyAlignment="1">
      <alignment horizontal="center" vertical="center" wrapText="1" shrinkToFit="1"/>
    </xf>
    <xf numFmtId="0" fontId="22" fillId="2" borderId="23" xfId="0" applyFont="1" applyFill="1" applyBorder="1" applyAlignment="1">
      <alignment horizontal="center" vertical="center" wrapText="1" shrinkToFit="1"/>
    </xf>
    <xf numFmtId="0" fontId="16" fillId="2" borderId="16" xfId="3" applyFont="1" applyFill="1" applyBorder="1" applyAlignment="1">
      <alignment horizontal="center" vertical="center" wrapText="1" shrinkToFit="1"/>
    </xf>
    <xf numFmtId="0" fontId="16" fillId="2" borderId="23" xfId="3" applyFont="1" applyFill="1" applyBorder="1" applyAlignment="1">
      <alignment horizontal="center" vertical="center" wrapText="1" shrinkToFit="1"/>
    </xf>
    <xf numFmtId="0" fontId="20" fillId="2" borderId="15" xfId="1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/>
    </xf>
    <xf numFmtId="176" fontId="15" fillId="2" borderId="1" xfId="2" applyNumberFormat="1" applyFont="1" applyFill="1" applyBorder="1" applyAlignment="1">
      <alignment horizontal="center" vertical="center" shrinkToFit="1"/>
    </xf>
    <xf numFmtId="176" fontId="15" fillId="2" borderId="7" xfId="2" applyNumberFormat="1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wrapText="1" shrinkToFit="1"/>
    </xf>
    <xf numFmtId="0" fontId="16" fillId="2" borderId="10" xfId="0" applyFont="1" applyFill="1" applyBorder="1" applyAlignment="1">
      <alignment horizontal="center" vertical="center" wrapText="1" shrinkToFit="1"/>
    </xf>
    <xf numFmtId="0" fontId="20" fillId="2" borderId="2" xfId="1" applyFont="1" applyFill="1" applyBorder="1" applyAlignment="1">
      <alignment horizontal="center" vertical="center" textRotation="255"/>
    </xf>
    <xf numFmtId="0" fontId="22" fillId="2" borderId="11" xfId="0" applyFont="1" applyFill="1" applyBorder="1" applyAlignment="1">
      <alignment horizontal="center" vertical="center" textRotation="255"/>
    </xf>
    <xf numFmtId="0" fontId="9" fillId="2" borderId="2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177" fontId="21" fillId="2" borderId="20" xfId="1" applyNumberFormat="1" applyFont="1" applyFill="1" applyBorder="1" applyAlignment="1">
      <alignment horizontal="center" vertical="center"/>
    </xf>
    <xf numFmtId="0" fontId="20" fillId="2" borderId="21" xfId="1" applyFont="1" applyFill="1" applyBorder="1" applyAlignment="1">
      <alignment horizontal="center" vertical="center"/>
    </xf>
    <xf numFmtId="176" fontId="15" fillId="2" borderId="29" xfId="2" applyNumberFormat="1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22" fillId="2" borderId="30" xfId="0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6" fillId="2" borderId="32" xfId="3" applyFont="1" applyFill="1" applyBorder="1" applyAlignment="1">
      <alignment horizontal="center" vertical="center" wrapText="1" shrinkToFit="1"/>
    </xf>
    <xf numFmtId="0" fontId="20" fillId="2" borderId="15" xfId="1" applyFont="1" applyFill="1" applyBorder="1" applyAlignment="1">
      <alignment horizontal="center" vertical="center" textRotation="255"/>
    </xf>
    <xf numFmtId="0" fontId="22" fillId="2" borderId="30" xfId="0" applyFont="1" applyFill="1" applyBorder="1" applyAlignment="1">
      <alignment horizontal="center" vertical="center" textRotation="255"/>
    </xf>
    <xf numFmtId="0" fontId="9" fillId="2" borderId="17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177" fontId="21" fillId="2" borderId="28" xfId="1" applyNumberFormat="1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176" fontId="25" fillId="2" borderId="36" xfId="2" applyNumberFormat="1" applyFont="1" applyFill="1" applyBorder="1" applyAlignment="1">
      <alignment horizontal="center" vertical="center" shrinkToFit="1"/>
    </xf>
    <xf numFmtId="0" fontId="24" fillId="2" borderId="7" xfId="0" applyFont="1" applyFill="1" applyBorder="1" applyAlignment="1">
      <alignment horizontal="center" vertical="center" shrinkToFit="1"/>
    </xf>
    <xf numFmtId="0" fontId="16" fillId="2" borderId="39" xfId="3" applyFont="1" applyFill="1" applyBorder="1" applyAlignment="1">
      <alignment horizontal="center" vertical="center" wrapText="1" shrinkToFit="1"/>
    </xf>
    <xf numFmtId="0" fontId="16" fillId="2" borderId="43" xfId="0" applyFont="1" applyFill="1" applyBorder="1" applyAlignment="1">
      <alignment horizontal="center" vertical="center" wrapText="1" shrinkToFit="1"/>
    </xf>
    <xf numFmtId="0" fontId="20" fillId="2" borderId="37" xfId="1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177" fontId="21" fillId="2" borderId="40" xfId="1" applyNumberFormat="1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0" fillId="2" borderId="41" xfId="1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/>
    </xf>
    <xf numFmtId="176" fontId="25" fillId="2" borderId="45" xfId="2" applyNumberFormat="1" applyFont="1" applyFill="1" applyBorder="1" applyAlignment="1">
      <alignment horizontal="center" vertical="center" shrinkToFit="1"/>
    </xf>
    <xf numFmtId="176" fontId="25" fillId="2" borderId="47" xfId="2" applyNumberFormat="1" applyFont="1" applyFill="1" applyBorder="1" applyAlignment="1">
      <alignment horizontal="center" vertical="center" shrinkToFit="1"/>
    </xf>
    <xf numFmtId="0" fontId="22" fillId="2" borderId="15" xfId="2" applyFont="1" applyFill="1" applyBorder="1" applyAlignment="1">
      <alignment horizontal="center" vertical="center" shrinkToFit="1"/>
    </xf>
    <xf numFmtId="177" fontId="21" fillId="2" borderId="16" xfId="1" applyNumberFormat="1" applyFont="1" applyFill="1" applyBorder="1" applyAlignment="1">
      <alignment horizontal="center" vertical="center"/>
    </xf>
    <xf numFmtId="0" fontId="20" fillId="2" borderId="46" xfId="1" applyFont="1" applyFill="1" applyBorder="1" applyAlignment="1">
      <alignment horizontal="center" vertical="center"/>
    </xf>
    <xf numFmtId="176" fontId="15" fillId="2" borderId="49" xfId="2" applyNumberFormat="1" applyFont="1" applyFill="1" applyBorder="1" applyAlignment="1">
      <alignment horizontal="center" vertical="center" shrinkToFit="1"/>
    </xf>
    <xf numFmtId="176" fontId="15" fillId="2" borderId="51" xfId="2" applyNumberFormat="1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22" fillId="2" borderId="9" xfId="0" applyFont="1" applyFill="1" applyBorder="1" applyAlignment="1">
      <alignment horizontal="center" vertical="center" shrinkToFit="1"/>
    </xf>
    <xf numFmtId="0" fontId="16" fillId="2" borderId="50" xfId="3" applyFont="1" applyFill="1" applyBorder="1" applyAlignment="1">
      <alignment horizontal="center" vertical="center" wrapText="1" shrinkToFit="1"/>
    </xf>
    <xf numFmtId="0" fontId="9" fillId="2" borderId="9" xfId="1" applyFont="1" applyFill="1" applyBorder="1" applyAlignment="1">
      <alignment horizontal="center" vertical="center"/>
    </xf>
    <xf numFmtId="176" fontId="25" fillId="2" borderId="49" xfId="2" applyNumberFormat="1" applyFont="1" applyFill="1" applyBorder="1" applyAlignment="1">
      <alignment horizontal="center" vertical="center" shrinkToFit="1"/>
    </xf>
    <xf numFmtId="0" fontId="22" fillId="2" borderId="22" xfId="0" applyFont="1" applyFill="1" applyBorder="1" applyAlignment="1">
      <alignment horizontal="center" vertical="center" shrinkToFit="1"/>
    </xf>
    <xf numFmtId="0" fontId="20" fillId="2" borderId="17" xfId="1" applyFont="1" applyFill="1" applyBorder="1" applyAlignment="1">
      <alignment horizontal="center" vertical="center"/>
    </xf>
    <xf numFmtId="176" fontId="25" fillId="2" borderId="52" xfId="2" applyNumberFormat="1" applyFont="1" applyFill="1" applyBorder="1" applyAlignment="1">
      <alignment horizontal="center" vertical="center" shrinkToFit="1"/>
    </xf>
    <xf numFmtId="0" fontId="23" fillId="2" borderId="17" xfId="2" applyFont="1" applyFill="1" applyBorder="1" applyAlignment="1">
      <alignment horizontal="center" vertical="center" shrinkToFit="1"/>
    </xf>
    <xf numFmtId="0" fontId="22" fillId="2" borderId="53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wrapText="1" shrinkToFit="1"/>
    </xf>
    <xf numFmtId="0" fontId="22" fillId="2" borderId="8" xfId="0" applyFont="1" applyFill="1" applyBorder="1" applyAlignment="1">
      <alignment horizontal="center" vertical="center" textRotation="255"/>
    </xf>
    <xf numFmtId="0" fontId="22" fillId="2" borderId="7" xfId="0" applyFont="1" applyFill="1" applyBorder="1" applyAlignment="1">
      <alignment horizontal="center" vertical="center" shrinkToFit="1"/>
    </xf>
    <xf numFmtId="176" fontId="25" fillId="2" borderId="55" xfId="2" applyNumberFormat="1" applyFont="1" applyFill="1" applyBorder="1" applyAlignment="1">
      <alignment horizontal="center" vertical="center" shrinkToFit="1"/>
    </xf>
    <xf numFmtId="0" fontId="22" fillId="2" borderId="17" xfId="2" applyFont="1" applyFill="1" applyBorder="1" applyAlignment="1">
      <alignment horizontal="center" vertical="center" shrinkToFit="1"/>
    </xf>
    <xf numFmtId="0" fontId="16" fillId="2" borderId="19" xfId="3" applyFont="1" applyFill="1" applyBorder="1" applyAlignment="1">
      <alignment horizontal="center" vertical="center" wrapText="1" shrinkToFit="1"/>
    </xf>
    <xf numFmtId="0" fontId="16" fillId="2" borderId="56" xfId="0" applyFont="1" applyFill="1" applyBorder="1" applyAlignment="1">
      <alignment horizontal="center" vertical="center" wrapText="1" shrinkToFit="1"/>
    </xf>
    <xf numFmtId="0" fontId="20" fillId="2" borderId="17" xfId="1" applyFont="1" applyFill="1" applyBorder="1" applyAlignment="1">
      <alignment horizontal="center" vertical="center" textRotation="255"/>
    </xf>
    <xf numFmtId="0" fontId="22" fillId="2" borderId="9" xfId="0" applyFont="1" applyFill="1" applyBorder="1" applyAlignment="1">
      <alignment horizontal="center" vertical="center" textRotation="255"/>
    </xf>
    <xf numFmtId="0" fontId="9" fillId="2" borderId="9" xfId="1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 shrinkToFit="1"/>
    </xf>
    <xf numFmtId="0" fontId="16" fillId="2" borderId="28" xfId="3" applyFont="1" applyFill="1" applyBorder="1" applyAlignment="1">
      <alignment horizontal="center" vertical="center" wrapText="1" shrinkToFit="1"/>
    </xf>
    <xf numFmtId="0" fontId="16" fillId="2" borderId="20" xfId="3" applyFont="1" applyFill="1" applyBorder="1" applyAlignment="1">
      <alignment horizontal="center" vertical="center" wrapText="1" shrinkToFit="1"/>
    </xf>
    <xf numFmtId="0" fontId="22" fillId="2" borderId="53" xfId="0" applyFont="1" applyFill="1" applyBorder="1" applyAlignment="1">
      <alignment horizontal="center" vertical="center" textRotation="255"/>
    </xf>
    <xf numFmtId="0" fontId="9" fillId="2" borderId="53" xfId="1" applyFont="1" applyFill="1" applyBorder="1" applyAlignment="1">
      <alignment horizontal="center" vertical="center"/>
    </xf>
    <xf numFmtId="0" fontId="9" fillId="2" borderId="53" xfId="1" applyFont="1" applyFill="1" applyBorder="1" applyAlignment="1">
      <alignment horizontal="center" vertical="center" wrapText="1"/>
    </xf>
    <xf numFmtId="0" fontId="22" fillId="2" borderId="58" xfId="0" applyFont="1" applyFill="1" applyBorder="1" applyAlignment="1">
      <alignment horizontal="center" vertical="center"/>
    </xf>
    <xf numFmtId="0" fontId="22" fillId="2" borderId="59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 wrapText="1" shrinkToFit="1"/>
    </xf>
    <xf numFmtId="0" fontId="16" fillId="2" borderId="10" xfId="3" applyFont="1" applyFill="1" applyBorder="1" applyAlignment="1">
      <alignment horizontal="center" vertical="center" wrapText="1" shrinkToFit="1"/>
    </xf>
    <xf numFmtId="0" fontId="20" fillId="2" borderId="8" xfId="1" applyFont="1" applyFill="1" applyBorder="1" applyAlignment="1">
      <alignment horizontal="center" vertical="center" textRotation="255"/>
    </xf>
    <xf numFmtId="0" fontId="9" fillId="2" borderId="43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176" fontId="25" fillId="2" borderId="60" xfId="2" applyNumberFormat="1" applyFont="1" applyFill="1" applyBorder="1" applyAlignment="1">
      <alignment horizontal="center" vertical="center" shrinkToFit="1"/>
    </xf>
    <xf numFmtId="0" fontId="16" fillId="2" borderId="58" xfId="0" applyFont="1" applyFill="1" applyBorder="1" applyAlignment="1">
      <alignment horizontal="center" vertical="center" wrapText="1" shrinkToFit="1"/>
    </xf>
    <xf numFmtId="0" fontId="22" fillId="2" borderId="27" xfId="2" applyFont="1" applyFill="1" applyBorder="1" applyAlignment="1">
      <alignment horizontal="center" vertical="center" shrinkToFit="1"/>
    </xf>
    <xf numFmtId="0" fontId="22" fillId="0" borderId="62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23019</xdr:colOff>
      <xdr:row>0</xdr:row>
      <xdr:rowOff>7933</xdr:rowOff>
    </xdr:from>
    <xdr:ext cx="3355344" cy="642937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86C38050-38CB-493E-9D34-FC6C5772545C}"/>
            </a:ext>
          </a:extLst>
        </xdr:cNvPr>
        <xdr:cNvSpPr txBox="1"/>
      </xdr:nvSpPr>
      <xdr:spPr>
        <a:xfrm>
          <a:off x="2777332" y="7933"/>
          <a:ext cx="3355344" cy="642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0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 養 午 餐</a:t>
          </a:r>
        </a:p>
      </xdr:txBody>
    </xdr:sp>
    <xdr:clientData/>
  </xdr:oneCellAnchor>
  <xdr:twoCellAnchor editAs="oneCell">
    <xdr:from>
      <xdr:col>4</xdr:col>
      <xdr:colOff>89515</xdr:colOff>
      <xdr:row>1</xdr:row>
      <xdr:rowOff>55816</xdr:rowOff>
    </xdr:from>
    <xdr:to>
      <xdr:col>4</xdr:col>
      <xdr:colOff>920751</xdr:colOff>
      <xdr:row>1</xdr:row>
      <xdr:rowOff>723487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22DF3637-279B-48F7-B84B-8011026B1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28" y="143129"/>
          <a:ext cx="831236" cy="667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1044563</xdr:colOff>
      <xdr:row>1</xdr:row>
      <xdr:rowOff>409723</xdr:rowOff>
    </xdr:from>
    <xdr:ext cx="4083062" cy="491417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BB31F99C-BFC5-473B-9C7E-E147777F5D5F}"/>
            </a:ext>
          </a:extLst>
        </xdr:cNvPr>
        <xdr:cNvSpPr txBox="1"/>
      </xdr:nvSpPr>
      <xdr:spPr>
        <a:xfrm>
          <a:off x="2465376" y="497036"/>
          <a:ext cx="4083062" cy="4914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 rtl="0">
            <a:defRPr sz="1000"/>
          </a:pPr>
          <a:r>
            <a:rPr lang="zh-TW" altLang="en-US" sz="18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自強國中 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110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 </a:t>
          </a:r>
          <a:r>
            <a:rPr lang="en-US" altLang="zh-TW" sz="18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12</a:t>
          </a:r>
          <a:r>
            <a:rPr lang="zh-TW" altLang="en-US" sz="1800" b="1" i="0" u="none" strike="noStrike" baseline="0">
              <a:solidFill>
                <a:srgbClr val="80008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月  午餐菜單</a:t>
          </a:r>
        </a:p>
      </xdr:txBody>
    </xdr:sp>
    <xdr:clientData/>
  </xdr:oneCellAnchor>
  <xdr:oneCellAnchor>
    <xdr:from>
      <xdr:col>6</xdr:col>
      <xdr:colOff>1105935</xdr:colOff>
      <xdr:row>50</xdr:row>
      <xdr:rowOff>39552</xdr:rowOff>
    </xdr:from>
    <xdr:ext cx="1807128" cy="267381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EE62D9FA-8892-4E7E-A420-06040148579A}"/>
            </a:ext>
          </a:extLst>
        </xdr:cNvPr>
        <xdr:cNvSpPr txBox="1"/>
      </xdr:nvSpPr>
      <xdr:spPr>
        <a:xfrm>
          <a:off x="5354085" y="10869477"/>
          <a:ext cx="1807128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6</xdr:col>
      <xdr:colOff>1051434</xdr:colOff>
      <xdr:row>51</xdr:row>
      <xdr:rowOff>123959</xdr:rowOff>
    </xdr:from>
    <xdr:ext cx="2417254" cy="267381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269D7C8C-E5D0-4EF5-AB59-FCC4367A123A}"/>
            </a:ext>
          </a:extLst>
        </xdr:cNvPr>
        <xdr:cNvSpPr txBox="1"/>
      </xdr:nvSpPr>
      <xdr:spPr>
        <a:xfrm>
          <a:off x="5299584" y="11172959"/>
          <a:ext cx="2417254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05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05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90"/>
  <sheetViews>
    <sheetView tabSelected="1" view="pageBreakPreview" zoomScale="120" zoomScaleNormal="110" zoomScaleSheetLayoutView="120" workbookViewId="0">
      <selection activeCell="N2" sqref="N2"/>
    </sheetView>
  </sheetViews>
  <sheetFormatPr defaultColWidth="9" defaultRowHeight="21"/>
  <cols>
    <col min="1" max="1" width="0.75" style="14" customWidth="1"/>
    <col min="2" max="2" width="3.5" style="14" customWidth="1"/>
    <col min="3" max="3" width="2.25" style="14" customWidth="1"/>
    <col min="4" max="4" width="12.125" style="14" customWidth="1"/>
    <col min="5" max="5" width="17.5" style="14" customWidth="1"/>
    <col min="6" max="6" width="19.625" style="14" customWidth="1"/>
    <col min="7" max="7" width="18.375" style="14" customWidth="1"/>
    <col min="8" max="8" width="3.75" style="14" customWidth="1"/>
    <col min="9" max="9" width="13" style="14" customWidth="1"/>
    <col min="10" max="10" width="2.375" style="14" customWidth="1"/>
    <col min="11" max="14" width="2.625" style="14" customWidth="1"/>
    <col min="15" max="15" width="3" style="14" customWidth="1"/>
    <col min="16" max="16" width="2.25" style="14" customWidth="1"/>
    <col min="17" max="17" width="0.75" style="14" customWidth="1"/>
    <col min="18" max="18" width="1.375" style="14" customWidth="1"/>
    <col min="19" max="16384" width="9" style="14"/>
  </cols>
  <sheetData>
    <row r="1" spans="1:21" ht="6.75" customHeight="1"/>
    <row r="2" spans="1:21" ht="60" customHeight="1" thickBot="1"/>
    <row r="3" spans="1:21" s="77" customFormat="1" ht="31.5" customHeight="1" thickBot="1">
      <c r="B3" s="1" t="s">
        <v>0</v>
      </c>
      <c r="C3" s="2" t="s">
        <v>1</v>
      </c>
      <c r="D3" s="3" t="s">
        <v>2</v>
      </c>
      <c r="E3" s="4" t="s">
        <v>3</v>
      </c>
      <c r="F3" s="5" t="s">
        <v>4</v>
      </c>
      <c r="G3" s="6" t="s">
        <v>4</v>
      </c>
      <c r="H3" s="7" t="s">
        <v>5</v>
      </c>
      <c r="I3" s="4" t="s">
        <v>6</v>
      </c>
      <c r="J3" s="8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8" t="s">
        <v>12</v>
      </c>
      <c r="P3" s="10" t="s">
        <v>13</v>
      </c>
    </row>
    <row r="4" spans="1:21" ht="23.1" customHeight="1">
      <c r="B4" s="96">
        <v>44531</v>
      </c>
      <c r="C4" s="98" t="s">
        <v>14</v>
      </c>
      <c r="D4" s="15" t="s">
        <v>15</v>
      </c>
      <c r="E4" s="15" t="s">
        <v>16</v>
      </c>
      <c r="F4" s="16" t="s">
        <v>17</v>
      </c>
      <c r="G4" s="17" t="s">
        <v>18</v>
      </c>
      <c r="H4" s="100" t="s">
        <v>19</v>
      </c>
      <c r="I4" s="18" t="s">
        <v>20</v>
      </c>
      <c r="J4" s="102" t="s">
        <v>21</v>
      </c>
      <c r="K4" s="104">
        <v>6.2</v>
      </c>
      <c r="L4" s="104">
        <v>3</v>
      </c>
      <c r="M4" s="78">
        <v>2.2000000000000002</v>
      </c>
      <c r="N4" s="78">
        <v>2.8</v>
      </c>
      <c r="O4" s="80">
        <f>SUM(K4*70+L4*75+M4*25+N4*45)+60</f>
        <v>900</v>
      </c>
      <c r="P4" s="82" t="s">
        <v>22</v>
      </c>
    </row>
    <row r="5" spans="1:21" ht="9" customHeight="1">
      <c r="B5" s="97"/>
      <c r="C5" s="99"/>
      <c r="D5" s="19" t="s">
        <v>23</v>
      </c>
      <c r="E5" s="20" t="s">
        <v>24</v>
      </c>
      <c r="F5" s="21" t="s">
        <v>25</v>
      </c>
      <c r="G5" s="22" t="s">
        <v>26</v>
      </c>
      <c r="H5" s="101"/>
      <c r="I5" s="23" t="s">
        <v>27</v>
      </c>
      <c r="J5" s="103"/>
      <c r="K5" s="105"/>
      <c r="L5" s="105"/>
      <c r="M5" s="79"/>
      <c r="N5" s="79"/>
      <c r="O5" s="81"/>
      <c r="P5" s="83"/>
    </row>
    <row r="6" spans="1:21" ht="23.1" customHeight="1">
      <c r="B6" s="84">
        <v>44532</v>
      </c>
      <c r="C6" s="86" t="s">
        <v>28</v>
      </c>
      <c r="D6" s="88" t="s">
        <v>29</v>
      </c>
      <c r="E6" s="24" t="s">
        <v>30</v>
      </c>
      <c r="F6" s="25" t="s">
        <v>31</v>
      </c>
      <c r="G6" s="25" t="s">
        <v>32</v>
      </c>
      <c r="H6" s="90" t="s">
        <v>33</v>
      </c>
      <c r="I6" s="26" t="s">
        <v>34</v>
      </c>
      <c r="J6" s="92"/>
      <c r="K6" s="94">
        <v>6</v>
      </c>
      <c r="L6" s="94">
        <v>2.5</v>
      </c>
      <c r="M6" s="106">
        <v>3</v>
      </c>
      <c r="N6" s="108">
        <v>3</v>
      </c>
      <c r="O6" s="110">
        <f>SUM(K6*70+L6*75+M6*25+N6*45+J6*60)</f>
        <v>817.5</v>
      </c>
      <c r="P6" s="111" t="s">
        <v>22</v>
      </c>
    </row>
    <row r="7" spans="1:21" ht="9" customHeight="1">
      <c r="B7" s="85"/>
      <c r="C7" s="87"/>
      <c r="D7" s="89"/>
      <c r="E7" s="27" t="s">
        <v>35</v>
      </c>
      <c r="F7" s="27" t="s">
        <v>36</v>
      </c>
      <c r="G7" s="27" t="s">
        <v>37</v>
      </c>
      <c r="H7" s="91"/>
      <c r="I7" s="28" t="s">
        <v>38</v>
      </c>
      <c r="J7" s="93"/>
      <c r="K7" s="95"/>
      <c r="L7" s="95"/>
      <c r="M7" s="107"/>
      <c r="N7" s="109"/>
      <c r="O7" s="81"/>
      <c r="P7" s="83"/>
    </row>
    <row r="8" spans="1:21" ht="23.1" customHeight="1">
      <c r="B8" s="97">
        <v>44533</v>
      </c>
      <c r="C8" s="113" t="s">
        <v>39</v>
      </c>
      <c r="D8" s="29" t="s">
        <v>40</v>
      </c>
      <c r="E8" s="30" t="s">
        <v>41</v>
      </c>
      <c r="F8" s="31" t="s">
        <v>42</v>
      </c>
      <c r="G8" s="25" t="s">
        <v>43</v>
      </c>
      <c r="H8" s="115" t="s">
        <v>33</v>
      </c>
      <c r="I8" s="26" t="s">
        <v>44</v>
      </c>
      <c r="J8" s="117" t="s">
        <v>21</v>
      </c>
      <c r="K8" s="119">
        <v>6.2</v>
      </c>
      <c r="L8" s="119">
        <v>2.6</v>
      </c>
      <c r="M8" s="121">
        <v>2.4</v>
      </c>
      <c r="N8" s="121">
        <v>2.8</v>
      </c>
      <c r="O8" s="123">
        <f>SUM(K8*70+L8*75+M8*25+N8*45)+60</f>
        <v>875</v>
      </c>
      <c r="P8" s="111" t="s">
        <v>22</v>
      </c>
      <c r="S8" s="32"/>
      <c r="T8" s="32"/>
      <c r="U8" s="32"/>
    </row>
    <row r="9" spans="1:21" ht="10.5" customHeight="1" thickBot="1">
      <c r="B9" s="112"/>
      <c r="C9" s="114"/>
      <c r="D9" s="33"/>
      <c r="E9" s="34" t="s">
        <v>45</v>
      </c>
      <c r="F9" s="35" t="s">
        <v>46</v>
      </c>
      <c r="G9" s="35" t="s">
        <v>47</v>
      </c>
      <c r="H9" s="116"/>
      <c r="I9" s="36" t="s">
        <v>48</v>
      </c>
      <c r="J9" s="118"/>
      <c r="K9" s="120"/>
      <c r="L9" s="120"/>
      <c r="M9" s="122"/>
      <c r="N9" s="122"/>
      <c r="O9" s="124"/>
      <c r="P9" s="125"/>
    </row>
    <row r="10" spans="1:21" ht="24" customHeight="1" thickTop="1">
      <c r="B10" s="126">
        <v>44536</v>
      </c>
      <c r="C10" s="37" t="s">
        <v>49</v>
      </c>
      <c r="D10" s="38" t="s">
        <v>29</v>
      </c>
      <c r="E10" s="39" t="s">
        <v>50</v>
      </c>
      <c r="F10" s="40" t="s">
        <v>51</v>
      </c>
      <c r="G10" s="40" t="s">
        <v>52</v>
      </c>
      <c r="H10" s="128" t="s">
        <v>53</v>
      </c>
      <c r="I10" s="41" t="s">
        <v>54</v>
      </c>
      <c r="J10" s="130"/>
      <c r="K10" s="132">
        <v>6</v>
      </c>
      <c r="L10" s="132">
        <v>2.6</v>
      </c>
      <c r="M10" s="133">
        <v>2.6</v>
      </c>
      <c r="N10" s="133">
        <v>2.8</v>
      </c>
      <c r="O10" s="134">
        <f>SUM(K10*70+L10*75+M10*25+N10*45+J10*60)</f>
        <v>806</v>
      </c>
      <c r="P10" s="136" t="s">
        <v>22</v>
      </c>
    </row>
    <row r="11" spans="1:21" ht="9" customHeight="1">
      <c r="B11" s="127"/>
      <c r="C11" s="21"/>
      <c r="D11" s="22"/>
      <c r="E11" s="42" t="s">
        <v>55</v>
      </c>
      <c r="F11" s="20" t="s">
        <v>56</v>
      </c>
      <c r="G11" s="20" t="s">
        <v>57</v>
      </c>
      <c r="H11" s="129"/>
      <c r="I11" s="23" t="s">
        <v>58</v>
      </c>
      <c r="J11" s="131"/>
      <c r="K11" s="105"/>
      <c r="L11" s="105"/>
      <c r="M11" s="79"/>
      <c r="N11" s="79"/>
      <c r="O11" s="135"/>
      <c r="P11" s="137"/>
    </row>
    <row r="12" spans="1:21" ht="23.1" customHeight="1">
      <c r="A12" s="43"/>
      <c r="B12" s="138">
        <v>44537</v>
      </c>
      <c r="C12" s="86" t="s">
        <v>59</v>
      </c>
      <c r="D12" s="140" t="s">
        <v>60</v>
      </c>
      <c r="E12" s="25" t="s">
        <v>61</v>
      </c>
      <c r="F12" s="24" t="s">
        <v>62</v>
      </c>
      <c r="G12" s="44" t="s">
        <v>63</v>
      </c>
      <c r="H12" s="115" t="s">
        <v>64</v>
      </c>
      <c r="I12" s="45" t="s">
        <v>65</v>
      </c>
      <c r="J12" s="46"/>
      <c r="K12" s="119">
        <v>6.2</v>
      </c>
      <c r="L12" s="119">
        <v>2.5</v>
      </c>
      <c r="M12" s="121">
        <v>3</v>
      </c>
      <c r="N12" s="121">
        <v>3</v>
      </c>
      <c r="O12" s="141">
        <f>SUM(K12*70+L12*75+M12*25+N12*45+J12*60)</f>
        <v>831.5</v>
      </c>
      <c r="P12" s="142" t="s">
        <v>22</v>
      </c>
    </row>
    <row r="13" spans="1:21" ht="9" customHeight="1">
      <c r="A13" s="43"/>
      <c r="B13" s="139"/>
      <c r="C13" s="113"/>
      <c r="D13" s="99"/>
      <c r="E13" s="22" t="s">
        <v>66</v>
      </c>
      <c r="F13" s="42" t="s">
        <v>67</v>
      </c>
      <c r="G13" s="47" t="s">
        <v>68</v>
      </c>
      <c r="H13" s="101"/>
      <c r="I13" s="48" t="s">
        <v>69</v>
      </c>
      <c r="J13" s="49"/>
      <c r="K13" s="105"/>
      <c r="L13" s="105"/>
      <c r="M13" s="79"/>
      <c r="N13" s="79"/>
      <c r="O13" s="81"/>
      <c r="P13" s="83"/>
    </row>
    <row r="14" spans="1:21" ht="23.1" customHeight="1">
      <c r="B14" s="143">
        <v>44538</v>
      </c>
      <c r="C14" s="145" t="s">
        <v>14</v>
      </c>
      <c r="D14" s="50" t="s">
        <v>70</v>
      </c>
      <c r="E14" s="51" t="s">
        <v>71</v>
      </c>
      <c r="F14" s="25" t="s">
        <v>72</v>
      </c>
      <c r="G14" s="31" t="s">
        <v>73</v>
      </c>
      <c r="H14" s="147" t="s">
        <v>74</v>
      </c>
      <c r="I14" s="52" t="s">
        <v>75</v>
      </c>
      <c r="J14" s="117" t="s">
        <v>21</v>
      </c>
      <c r="K14" s="119">
        <v>6.5</v>
      </c>
      <c r="L14" s="119">
        <v>3</v>
      </c>
      <c r="M14" s="121">
        <v>2.2000000000000002</v>
      </c>
      <c r="N14" s="121">
        <v>2.8</v>
      </c>
      <c r="O14" s="123">
        <f>SUM(K14*70+L14*75+M14*25+N14*45)+60</f>
        <v>921</v>
      </c>
      <c r="P14" s="111" t="s">
        <v>22</v>
      </c>
    </row>
    <row r="15" spans="1:21" ht="10.5" customHeight="1">
      <c r="B15" s="144"/>
      <c r="C15" s="146"/>
      <c r="D15" s="19" t="s">
        <v>76</v>
      </c>
      <c r="E15" s="23" t="s">
        <v>77</v>
      </c>
      <c r="F15" s="22" t="s">
        <v>78</v>
      </c>
      <c r="G15" s="22" t="s">
        <v>79</v>
      </c>
      <c r="H15" s="101"/>
      <c r="I15" s="21" t="s">
        <v>80</v>
      </c>
      <c r="J15" s="103"/>
      <c r="K15" s="148"/>
      <c r="L15" s="105"/>
      <c r="M15" s="79"/>
      <c r="N15" s="79"/>
      <c r="O15" s="81"/>
      <c r="P15" s="137"/>
    </row>
    <row r="16" spans="1:21" ht="23.1" customHeight="1">
      <c r="B16" s="149">
        <v>44539</v>
      </c>
      <c r="C16" s="113" t="s">
        <v>28</v>
      </c>
      <c r="D16" s="53" t="s">
        <v>81</v>
      </c>
      <c r="E16" s="24" t="s">
        <v>82</v>
      </c>
      <c r="F16" s="24" t="s">
        <v>83</v>
      </c>
      <c r="G16" s="25" t="s">
        <v>84</v>
      </c>
      <c r="H16" s="115" t="s">
        <v>64</v>
      </c>
      <c r="I16" s="54" t="s">
        <v>85</v>
      </c>
      <c r="J16" s="151"/>
      <c r="K16" s="94">
        <v>6</v>
      </c>
      <c r="L16" s="94">
        <v>2.5</v>
      </c>
      <c r="M16" s="106">
        <v>3</v>
      </c>
      <c r="N16" s="108">
        <v>2.8</v>
      </c>
      <c r="O16" s="141">
        <f>SUM(K16*70+L16*75+M16*25+N16*45+J16*60)</f>
        <v>808.5</v>
      </c>
      <c r="P16" s="142" t="s">
        <v>22</v>
      </c>
    </row>
    <row r="17" spans="1:16" ht="9" customHeight="1">
      <c r="B17" s="150"/>
      <c r="C17" s="99"/>
      <c r="D17" s="55" t="s">
        <v>86</v>
      </c>
      <c r="E17" s="22" t="s">
        <v>87</v>
      </c>
      <c r="F17" s="22" t="s">
        <v>88</v>
      </c>
      <c r="G17" s="22" t="s">
        <v>89</v>
      </c>
      <c r="H17" s="101"/>
      <c r="I17" s="22" t="s">
        <v>90</v>
      </c>
      <c r="J17" s="131"/>
      <c r="K17" s="95"/>
      <c r="L17" s="95"/>
      <c r="M17" s="107"/>
      <c r="N17" s="109"/>
      <c r="O17" s="135"/>
      <c r="P17" s="137"/>
    </row>
    <row r="18" spans="1:16" ht="23.1" customHeight="1">
      <c r="B18" s="138">
        <v>44540</v>
      </c>
      <c r="C18" s="153" t="s">
        <v>39</v>
      </c>
      <c r="D18" s="56" t="s">
        <v>29</v>
      </c>
      <c r="E18" s="24" t="s">
        <v>91</v>
      </c>
      <c r="F18" s="57" t="s">
        <v>92</v>
      </c>
      <c r="G18" s="25" t="s">
        <v>93</v>
      </c>
      <c r="H18" s="115" t="s">
        <v>64</v>
      </c>
      <c r="I18" s="54" t="s">
        <v>223</v>
      </c>
      <c r="J18" s="117" t="s">
        <v>21</v>
      </c>
      <c r="K18" s="119">
        <v>5</v>
      </c>
      <c r="L18" s="119">
        <v>2.6</v>
      </c>
      <c r="M18" s="121">
        <v>2.4</v>
      </c>
      <c r="N18" s="121">
        <v>2.8</v>
      </c>
      <c r="O18" s="123">
        <f>SUM(K18*70+L18*75+M18*25+N18*45)+60</f>
        <v>791</v>
      </c>
      <c r="P18" s="142" t="s">
        <v>22</v>
      </c>
    </row>
    <row r="19" spans="1:16" ht="11.25" customHeight="1" thickBot="1">
      <c r="B19" s="152"/>
      <c r="C19" s="154"/>
      <c r="D19" s="29"/>
      <c r="E19" s="42" t="s">
        <v>94</v>
      </c>
      <c r="F19" s="21" t="s">
        <v>95</v>
      </c>
      <c r="G19" s="22" t="s">
        <v>96</v>
      </c>
      <c r="H19" s="155"/>
      <c r="I19" s="35" t="s">
        <v>97</v>
      </c>
      <c r="J19" s="156"/>
      <c r="K19" s="105"/>
      <c r="L19" s="105"/>
      <c r="M19" s="79"/>
      <c r="N19" s="79"/>
      <c r="O19" s="135"/>
      <c r="P19" s="137"/>
    </row>
    <row r="20" spans="1:16" ht="23.1" customHeight="1" thickTop="1">
      <c r="B20" s="126">
        <v>44543</v>
      </c>
      <c r="C20" s="37" t="s">
        <v>49</v>
      </c>
      <c r="D20" s="38" t="s">
        <v>98</v>
      </c>
      <c r="E20" s="39" t="s">
        <v>99</v>
      </c>
      <c r="F20" s="40" t="s">
        <v>100</v>
      </c>
      <c r="G20" s="58" t="s">
        <v>101</v>
      </c>
      <c r="H20" s="128" t="s">
        <v>53</v>
      </c>
      <c r="I20" s="59" t="s">
        <v>102</v>
      </c>
      <c r="J20" s="130"/>
      <c r="K20" s="132">
        <v>6</v>
      </c>
      <c r="L20" s="132">
        <v>2.6</v>
      </c>
      <c r="M20" s="133">
        <v>2.6</v>
      </c>
      <c r="N20" s="133">
        <v>2.8</v>
      </c>
      <c r="O20" s="134">
        <f>SUM(K20*70+L20*75+M20*25+N20*45+J20*60)</f>
        <v>806</v>
      </c>
      <c r="P20" s="136" t="s">
        <v>22</v>
      </c>
    </row>
    <row r="21" spans="1:16" ht="9" customHeight="1">
      <c r="B21" s="157"/>
      <c r="C21" s="21"/>
      <c r="D21" s="22"/>
      <c r="E21" s="42" t="s">
        <v>103</v>
      </c>
      <c r="F21" s="22" t="s">
        <v>104</v>
      </c>
      <c r="G21" s="47" t="s">
        <v>105</v>
      </c>
      <c r="H21" s="129"/>
      <c r="I21" s="21" t="s">
        <v>106</v>
      </c>
      <c r="J21" s="131"/>
      <c r="K21" s="105"/>
      <c r="L21" s="105"/>
      <c r="M21" s="79"/>
      <c r="N21" s="79"/>
      <c r="O21" s="135"/>
      <c r="P21" s="137"/>
    </row>
    <row r="22" spans="1:16" ht="23.1" customHeight="1">
      <c r="A22" s="43"/>
      <c r="B22" s="158">
        <v>44544</v>
      </c>
      <c r="C22" s="153" t="s">
        <v>59</v>
      </c>
      <c r="D22" s="159" t="s">
        <v>29</v>
      </c>
      <c r="E22" s="25" t="s">
        <v>107</v>
      </c>
      <c r="F22" s="60" t="s">
        <v>108</v>
      </c>
      <c r="G22" s="25" t="s">
        <v>109</v>
      </c>
      <c r="H22" s="160" t="s">
        <v>64</v>
      </c>
      <c r="I22" s="45" t="s">
        <v>110</v>
      </c>
      <c r="J22" s="46"/>
      <c r="K22" s="119">
        <v>6.2</v>
      </c>
      <c r="L22" s="119">
        <v>2.5</v>
      </c>
      <c r="M22" s="121">
        <v>3</v>
      </c>
      <c r="N22" s="121">
        <v>3</v>
      </c>
      <c r="O22" s="141">
        <f>SUM(K22*70+L22*75+M22*25+N22*45+J22*60)</f>
        <v>831.5</v>
      </c>
      <c r="P22" s="142" t="s">
        <v>22</v>
      </c>
    </row>
    <row r="23" spans="1:16" ht="9" customHeight="1">
      <c r="A23" s="43"/>
      <c r="B23" s="139"/>
      <c r="C23" s="113"/>
      <c r="D23" s="99"/>
      <c r="E23" s="22" t="s">
        <v>111</v>
      </c>
      <c r="F23" s="47" t="s">
        <v>112</v>
      </c>
      <c r="G23" s="22" t="s">
        <v>113</v>
      </c>
      <c r="H23" s="129"/>
      <c r="I23" s="61" t="s">
        <v>114</v>
      </c>
      <c r="J23" s="49"/>
      <c r="K23" s="105"/>
      <c r="L23" s="105"/>
      <c r="M23" s="79"/>
      <c r="N23" s="79"/>
      <c r="O23" s="135"/>
      <c r="P23" s="137"/>
    </row>
    <row r="24" spans="1:16" ht="23.1" customHeight="1">
      <c r="B24" s="143">
        <v>44545</v>
      </c>
      <c r="C24" s="145" t="s">
        <v>14</v>
      </c>
      <c r="D24" s="24" t="s">
        <v>115</v>
      </c>
      <c r="E24" s="24" t="s">
        <v>116</v>
      </c>
      <c r="F24" s="25" t="s">
        <v>117</v>
      </c>
      <c r="G24" s="25" t="s">
        <v>118</v>
      </c>
      <c r="H24" s="115" t="s">
        <v>19</v>
      </c>
      <c r="I24" s="52" t="s">
        <v>119</v>
      </c>
      <c r="J24" s="162" t="s">
        <v>21</v>
      </c>
      <c r="K24" s="119">
        <v>6.5</v>
      </c>
      <c r="L24" s="119">
        <v>3</v>
      </c>
      <c r="M24" s="121">
        <v>2.2000000000000002</v>
      </c>
      <c r="N24" s="121">
        <v>2.8</v>
      </c>
      <c r="O24" s="141">
        <f>SUM(K24*70+L24*75+M24*25+N24*45)</f>
        <v>861</v>
      </c>
      <c r="P24" s="142" t="s">
        <v>22</v>
      </c>
    </row>
    <row r="25" spans="1:16" ht="9.6" customHeight="1">
      <c r="B25" s="97"/>
      <c r="C25" s="99"/>
      <c r="D25" s="62" t="s">
        <v>120</v>
      </c>
      <c r="E25" s="22" t="s">
        <v>35</v>
      </c>
      <c r="F25" s="20" t="s">
        <v>121</v>
      </c>
      <c r="G25" s="22" t="s">
        <v>122</v>
      </c>
      <c r="H25" s="161"/>
      <c r="I25" s="21" t="s">
        <v>123</v>
      </c>
      <c r="J25" s="163"/>
      <c r="K25" s="148"/>
      <c r="L25" s="148"/>
      <c r="M25" s="164"/>
      <c r="N25" s="164"/>
      <c r="O25" s="165"/>
      <c r="P25" s="166"/>
    </row>
    <row r="26" spans="1:16" ht="23.1" customHeight="1">
      <c r="B26" s="149">
        <v>44546</v>
      </c>
      <c r="C26" s="153" t="s">
        <v>28</v>
      </c>
      <c r="D26" s="88" t="s">
        <v>29</v>
      </c>
      <c r="E26" s="24" t="s">
        <v>124</v>
      </c>
      <c r="F26" s="25" t="s">
        <v>125</v>
      </c>
      <c r="G26" s="25" t="s">
        <v>126</v>
      </c>
      <c r="H26" s="168" t="s">
        <v>64</v>
      </c>
      <c r="I26" s="54" t="s">
        <v>127</v>
      </c>
      <c r="J26" s="151"/>
      <c r="K26" s="94">
        <v>6</v>
      </c>
      <c r="L26" s="94">
        <v>2.5</v>
      </c>
      <c r="M26" s="106">
        <v>3</v>
      </c>
      <c r="N26" s="108">
        <v>2.8</v>
      </c>
      <c r="O26" s="141">
        <f>SUM(K26*70+L26*75+M26*25+N26*45+J26*60)</f>
        <v>808.5</v>
      </c>
      <c r="P26" s="142" t="s">
        <v>22</v>
      </c>
    </row>
    <row r="27" spans="1:16" ht="9" customHeight="1">
      <c r="B27" s="157"/>
      <c r="C27" s="99"/>
      <c r="D27" s="167"/>
      <c r="E27" s="22" t="s">
        <v>128</v>
      </c>
      <c r="F27" s="22" t="s">
        <v>129</v>
      </c>
      <c r="G27" s="22" t="s">
        <v>130</v>
      </c>
      <c r="H27" s="155"/>
      <c r="I27" s="22" t="s">
        <v>131</v>
      </c>
      <c r="J27" s="131"/>
      <c r="K27" s="95"/>
      <c r="L27" s="95"/>
      <c r="M27" s="107"/>
      <c r="N27" s="109"/>
      <c r="O27" s="135"/>
      <c r="P27" s="137"/>
    </row>
    <row r="28" spans="1:16" ht="23.1" customHeight="1">
      <c r="B28" s="158">
        <v>44547</v>
      </c>
      <c r="C28" s="153" t="s">
        <v>39</v>
      </c>
      <c r="D28" s="56" t="s">
        <v>132</v>
      </c>
      <c r="E28" s="24" t="s">
        <v>133</v>
      </c>
      <c r="F28" s="25" t="s">
        <v>134</v>
      </c>
      <c r="G28" s="25" t="s">
        <v>135</v>
      </c>
      <c r="H28" s="90" t="s">
        <v>33</v>
      </c>
      <c r="I28" s="54" t="s">
        <v>136</v>
      </c>
      <c r="J28" s="117" t="s">
        <v>21</v>
      </c>
      <c r="K28" s="119">
        <v>5</v>
      </c>
      <c r="L28" s="119">
        <v>2.6</v>
      </c>
      <c r="M28" s="121">
        <v>2.4</v>
      </c>
      <c r="N28" s="121">
        <v>2.8</v>
      </c>
      <c r="O28" s="123">
        <f>SUM(K28*70+L28*75+M28*25+N28*45)+60</f>
        <v>791</v>
      </c>
      <c r="P28" s="142" t="s">
        <v>22</v>
      </c>
    </row>
    <row r="29" spans="1:16" ht="13.5" customHeight="1" thickBot="1">
      <c r="B29" s="139"/>
      <c r="C29" s="99"/>
      <c r="D29" s="21"/>
      <c r="E29" s="42" t="s">
        <v>137</v>
      </c>
      <c r="F29" s="22" t="s">
        <v>138</v>
      </c>
      <c r="G29" s="22" t="s">
        <v>139</v>
      </c>
      <c r="H29" s="169"/>
      <c r="I29" s="22" t="s">
        <v>140</v>
      </c>
      <c r="J29" s="170"/>
      <c r="K29" s="171"/>
      <c r="L29" s="171"/>
      <c r="M29" s="172"/>
      <c r="N29" s="172"/>
      <c r="O29" s="173"/>
      <c r="P29" s="174"/>
    </row>
    <row r="30" spans="1:16" ht="23.1" customHeight="1" thickTop="1">
      <c r="B30" s="126">
        <v>44550</v>
      </c>
      <c r="C30" s="37" t="s">
        <v>49</v>
      </c>
      <c r="D30" s="38" t="s">
        <v>29</v>
      </c>
      <c r="E30" s="39" t="s">
        <v>141</v>
      </c>
      <c r="F30" s="40" t="s">
        <v>142</v>
      </c>
      <c r="G30" s="40" t="s">
        <v>143</v>
      </c>
      <c r="H30" s="128" t="s">
        <v>53</v>
      </c>
      <c r="I30" s="41" t="s">
        <v>144</v>
      </c>
      <c r="J30" s="130"/>
      <c r="K30" s="132">
        <v>6</v>
      </c>
      <c r="L30" s="132">
        <v>2.6</v>
      </c>
      <c r="M30" s="133">
        <v>2.6</v>
      </c>
      <c r="N30" s="133">
        <v>2.8</v>
      </c>
      <c r="O30" s="134">
        <f>SUM(K30*70+L30*75+M30*25+N30*45+J30*60)</f>
        <v>806</v>
      </c>
      <c r="P30" s="136" t="s">
        <v>22</v>
      </c>
    </row>
    <row r="31" spans="1:16" ht="9" customHeight="1">
      <c r="B31" s="157"/>
      <c r="C31" s="21"/>
      <c r="D31" s="22"/>
      <c r="E31" s="42" t="s">
        <v>145</v>
      </c>
      <c r="F31" s="22" t="s">
        <v>146</v>
      </c>
      <c r="G31" s="22" t="s">
        <v>147</v>
      </c>
      <c r="H31" s="129"/>
      <c r="I31" s="21" t="s">
        <v>148</v>
      </c>
      <c r="J31" s="131"/>
      <c r="K31" s="105"/>
      <c r="L31" s="105"/>
      <c r="M31" s="79"/>
      <c r="N31" s="79"/>
      <c r="O31" s="135"/>
      <c r="P31" s="137"/>
    </row>
    <row r="32" spans="1:16" ht="23.1" customHeight="1">
      <c r="A32" s="43"/>
      <c r="B32" s="158">
        <v>44551</v>
      </c>
      <c r="C32" s="153" t="s">
        <v>59</v>
      </c>
      <c r="D32" s="159" t="s">
        <v>149</v>
      </c>
      <c r="E32" s="24" t="s">
        <v>150</v>
      </c>
      <c r="F32" s="25" t="s">
        <v>151</v>
      </c>
      <c r="G32" s="60" t="s">
        <v>152</v>
      </c>
      <c r="H32" s="160" t="s">
        <v>64</v>
      </c>
      <c r="I32" s="45" t="s">
        <v>153</v>
      </c>
      <c r="J32" s="46"/>
      <c r="K32" s="119">
        <v>6.2</v>
      </c>
      <c r="L32" s="119">
        <v>2.5</v>
      </c>
      <c r="M32" s="121">
        <v>3</v>
      </c>
      <c r="N32" s="121">
        <v>3</v>
      </c>
      <c r="O32" s="141">
        <f>SUM(K32*70+L32*75+M32*25+N32*45+J32*60)</f>
        <v>831.5</v>
      </c>
      <c r="P32" s="142" t="s">
        <v>22</v>
      </c>
    </row>
    <row r="33" spans="1:16" ht="9" customHeight="1">
      <c r="A33" s="43"/>
      <c r="B33" s="139"/>
      <c r="C33" s="113"/>
      <c r="D33" s="99"/>
      <c r="E33" s="20" t="s">
        <v>154</v>
      </c>
      <c r="F33" s="20" t="s">
        <v>155</v>
      </c>
      <c r="G33" s="47" t="s">
        <v>156</v>
      </c>
      <c r="H33" s="175"/>
      <c r="I33" s="63" t="s">
        <v>157</v>
      </c>
      <c r="J33" s="64"/>
      <c r="K33" s="148"/>
      <c r="L33" s="148"/>
      <c r="M33" s="164"/>
      <c r="N33" s="79"/>
      <c r="O33" s="81"/>
      <c r="P33" s="83"/>
    </row>
    <row r="34" spans="1:16" ht="23.1" customHeight="1">
      <c r="B34" s="143">
        <v>44552</v>
      </c>
      <c r="C34" s="145" t="s">
        <v>14</v>
      </c>
      <c r="D34" s="50" t="s">
        <v>158</v>
      </c>
      <c r="E34" s="30" t="s">
        <v>159</v>
      </c>
      <c r="F34" s="31" t="s">
        <v>160</v>
      </c>
      <c r="G34" s="31" t="s">
        <v>161</v>
      </c>
      <c r="H34" s="176" t="s">
        <v>19</v>
      </c>
      <c r="I34" s="65" t="s">
        <v>224</v>
      </c>
      <c r="J34" s="177" t="s">
        <v>21</v>
      </c>
      <c r="K34" s="105">
        <v>6.5</v>
      </c>
      <c r="L34" s="105">
        <v>3</v>
      </c>
      <c r="M34" s="79">
        <v>2.2000000000000002</v>
      </c>
      <c r="N34" s="121">
        <v>2.8</v>
      </c>
      <c r="O34" s="123">
        <f>SUM(K34*70+L34*75+M34*25+N34*45)</f>
        <v>861</v>
      </c>
      <c r="P34" s="111" t="s">
        <v>22</v>
      </c>
    </row>
    <row r="35" spans="1:16" ht="20.25" customHeight="1">
      <c r="B35" s="97"/>
      <c r="C35" s="99"/>
      <c r="D35" s="66" t="s">
        <v>162</v>
      </c>
      <c r="E35" s="22" t="s">
        <v>163</v>
      </c>
      <c r="F35" s="22" t="s">
        <v>164</v>
      </c>
      <c r="G35" s="22" t="s">
        <v>165</v>
      </c>
      <c r="H35" s="161"/>
      <c r="I35" s="67" t="s">
        <v>166</v>
      </c>
      <c r="J35" s="156"/>
      <c r="K35" s="105"/>
      <c r="L35" s="105"/>
      <c r="M35" s="79"/>
      <c r="N35" s="79"/>
      <c r="O35" s="135"/>
      <c r="P35" s="137"/>
    </row>
    <row r="36" spans="1:16" ht="23.1" customHeight="1">
      <c r="B36" s="149">
        <v>44553</v>
      </c>
      <c r="C36" s="153" t="s">
        <v>28</v>
      </c>
      <c r="D36" s="88" t="s">
        <v>29</v>
      </c>
      <c r="E36" s="24" t="s">
        <v>167</v>
      </c>
      <c r="F36" s="25" t="s">
        <v>168</v>
      </c>
      <c r="G36" s="60" t="s">
        <v>169</v>
      </c>
      <c r="H36" s="168" t="s">
        <v>64</v>
      </c>
      <c r="I36" s="54" t="s">
        <v>170</v>
      </c>
      <c r="J36" s="151"/>
      <c r="K36" s="94">
        <v>6</v>
      </c>
      <c r="L36" s="94">
        <v>2.5</v>
      </c>
      <c r="M36" s="106">
        <v>3</v>
      </c>
      <c r="N36" s="108">
        <v>2.8</v>
      </c>
      <c r="O36" s="141">
        <f>SUM(K36*70+L36*75+M36*25+N36*45+J36*60)</f>
        <v>808.5</v>
      </c>
      <c r="P36" s="142" t="s">
        <v>22</v>
      </c>
    </row>
    <row r="37" spans="1:16" ht="9" customHeight="1">
      <c r="B37" s="157"/>
      <c r="C37" s="99"/>
      <c r="D37" s="167"/>
      <c r="E37" s="22" t="s">
        <v>171</v>
      </c>
      <c r="F37" s="22" t="s">
        <v>172</v>
      </c>
      <c r="G37" s="68" t="s">
        <v>173</v>
      </c>
      <c r="H37" s="155"/>
      <c r="I37" s="22" t="s">
        <v>174</v>
      </c>
      <c r="J37" s="131"/>
      <c r="K37" s="178"/>
      <c r="L37" s="178"/>
      <c r="M37" s="179"/>
      <c r="N37" s="180"/>
      <c r="O37" s="135"/>
      <c r="P37" s="137"/>
    </row>
    <row r="38" spans="1:16" ht="23.1" customHeight="1">
      <c r="B38" s="158">
        <v>44554</v>
      </c>
      <c r="C38" s="153" t="s">
        <v>39</v>
      </c>
      <c r="D38" s="50" t="s">
        <v>175</v>
      </c>
      <c r="E38" s="51" t="s">
        <v>176</v>
      </c>
      <c r="F38" s="25" t="s">
        <v>177</v>
      </c>
      <c r="G38" s="25" t="s">
        <v>178</v>
      </c>
      <c r="H38" s="90" t="s">
        <v>64</v>
      </c>
      <c r="I38" s="52" t="s">
        <v>179</v>
      </c>
      <c r="J38" s="162" t="s">
        <v>21</v>
      </c>
      <c r="K38" s="119">
        <v>5</v>
      </c>
      <c r="L38" s="119">
        <v>2.6</v>
      </c>
      <c r="M38" s="121">
        <v>2.4</v>
      </c>
      <c r="N38" s="121">
        <v>2.8</v>
      </c>
      <c r="O38" s="141">
        <f>SUM(K38*70+L38*75+M38*25+N38*45)+60</f>
        <v>791</v>
      </c>
      <c r="P38" s="142" t="s">
        <v>22</v>
      </c>
    </row>
    <row r="39" spans="1:16" ht="9" customHeight="1" thickBot="1">
      <c r="B39" s="181"/>
      <c r="C39" s="114"/>
      <c r="D39" s="69"/>
      <c r="E39" s="70" t="s">
        <v>180</v>
      </c>
      <c r="F39" s="71" t="s">
        <v>181</v>
      </c>
      <c r="G39" s="71" t="s">
        <v>182</v>
      </c>
      <c r="H39" s="182"/>
      <c r="I39" s="21" t="s">
        <v>183</v>
      </c>
      <c r="J39" s="170"/>
      <c r="K39" s="171"/>
      <c r="L39" s="171"/>
      <c r="M39" s="172"/>
      <c r="N39" s="172"/>
      <c r="O39" s="173"/>
      <c r="P39" s="174"/>
    </row>
    <row r="40" spans="1:16" ht="23.1" customHeight="1" thickTop="1">
      <c r="B40" s="126">
        <v>44557</v>
      </c>
      <c r="C40" s="37" t="s">
        <v>49</v>
      </c>
      <c r="D40" s="38" t="s">
        <v>29</v>
      </c>
      <c r="E40" s="72" t="s">
        <v>184</v>
      </c>
      <c r="F40" s="40" t="s">
        <v>185</v>
      </c>
      <c r="G40" s="40" t="s">
        <v>186</v>
      </c>
      <c r="H40" s="128" t="s">
        <v>53</v>
      </c>
      <c r="I40" s="59" t="s">
        <v>187</v>
      </c>
      <c r="J40" s="130"/>
      <c r="K40" s="132">
        <v>6</v>
      </c>
      <c r="L40" s="132">
        <v>2.6</v>
      </c>
      <c r="M40" s="133">
        <v>2.6</v>
      </c>
      <c r="N40" s="133">
        <v>2.8</v>
      </c>
      <c r="O40" s="134">
        <f>SUM(K40*70+L40*75+M40*25+N40*45+J40*60)</f>
        <v>806</v>
      </c>
      <c r="P40" s="136" t="s">
        <v>22</v>
      </c>
    </row>
    <row r="41" spans="1:16" ht="9" customHeight="1">
      <c r="B41" s="157"/>
      <c r="C41" s="21"/>
      <c r="D41" s="22"/>
      <c r="E41" s="73" t="s">
        <v>188</v>
      </c>
      <c r="F41" s="22" t="s">
        <v>189</v>
      </c>
      <c r="G41" s="22" t="s">
        <v>190</v>
      </c>
      <c r="H41" s="129"/>
      <c r="I41" s="21" t="s">
        <v>191</v>
      </c>
      <c r="J41" s="131"/>
      <c r="K41" s="105"/>
      <c r="L41" s="105"/>
      <c r="M41" s="79"/>
      <c r="N41" s="79"/>
      <c r="O41" s="135"/>
      <c r="P41" s="137"/>
    </row>
    <row r="42" spans="1:16" ht="23.1" customHeight="1">
      <c r="A42" s="43"/>
      <c r="B42" s="158">
        <v>44558</v>
      </c>
      <c r="C42" s="153" t="s">
        <v>59</v>
      </c>
      <c r="D42" s="159" t="s">
        <v>192</v>
      </c>
      <c r="E42" s="24" t="s">
        <v>193</v>
      </c>
      <c r="F42" s="25" t="s">
        <v>194</v>
      </c>
      <c r="G42" s="25" t="s">
        <v>195</v>
      </c>
      <c r="H42" s="160" t="s">
        <v>64</v>
      </c>
      <c r="I42" s="45" t="s">
        <v>196</v>
      </c>
      <c r="J42" s="46"/>
      <c r="K42" s="119">
        <v>6.2</v>
      </c>
      <c r="L42" s="119">
        <v>2.5</v>
      </c>
      <c r="M42" s="121">
        <v>3</v>
      </c>
      <c r="N42" s="121">
        <v>3</v>
      </c>
      <c r="O42" s="141">
        <f>SUM(K42*70+L42*75+M42*25+N42*45+J42*60)</f>
        <v>831.5</v>
      </c>
      <c r="P42" s="142" t="s">
        <v>22</v>
      </c>
    </row>
    <row r="43" spans="1:16" ht="9" customHeight="1">
      <c r="A43" s="43"/>
      <c r="B43" s="139"/>
      <c r="C43" s="113"/>
      <c r="D43" s="99"/>
      <c r="E43" s="22" t="s">
        <v>197</v>
      </c>
      <c r="F43" s="20" t="s">
        <v>198</v>
      </c>
      <c r="G43" s="22" t="s">
        <v>199</v>
      </c>
      <c r="H43" s="129"/>
      <c r="I43" s="61" t="s">
        <v>200</v>
      </c>
      <c r="J43" s="49"/>
      <c r="K43" s="105"/>
      <c r="L43" s="105"/>
      <c r="M43" s="79"/>
      <c r="N43" s="79"/>
      <c r="O43" s="135"/>
      <c r="P43" s="137"/>
    </row>
    <row r="44" spans="1:16" ht="23.1" customHeight="1">
      <c r="B44" s="143">
        <v>44559</v>
      </c>
      <c r="C44" s="145" t="s">
        <v>14</v>
      </c>
      <c r="D44" s="50" t="s">
        <v>201</v>
      </c>
      <c r="E44" s="24" t="s">
        <v>202</v>
      </c>
      <c r="F44" s="25" t="s">
        <v>203</v>
      </c>
      <c r="G44" s="25" t="s">
        <v>204</v>
      </c>
      <c r="H44" s="115" t="s">
        <v>205</v>
      </c>
      <c r="I44" s="52" t="s">
        <v>225</v>
      </c>
      <c r="J44" s="162" t="s">
        <v>21</v>
      </c>
      <c r="K44" s="119">
        <v>6.5</v>
      </c>
      <c r="L44" s="119">
        <v>3</v>
      </c>
      <c r="M44" s="121">
        <v>2.2000000000000002</v>
      </c>
      <c r="N44" s="121">
        <v>2.8</v>
      </c>
      <c r="O44" s="141">
        <f>SUM(K44*70+L44*75+M44*25+N44*45)</f>
        <v>861</v>
      </c>
      <c r="P44" s="142" t="s">
        <v>22</v>
      </c>
    </row>
    <row r="45" spans="1:16" ht="12" customHeight="1">
      <c r="B45" s="97"/>
      <c r="C45" s="99"/>
      <c r="D45" s="19" t="s">
        <v>206</v>
      </c>
      <c r="E45" s="22" t="s">
        <v>207</v>
      </c>
      <c r="F45" s="22" t="s">
        <v>208</v>
      </c>
      <c r="G45" s="22" t="s">
        <v>209</v>
      </c>
      <c r="H45" s="161"/>
      <c r="I45" s="21" t="s">
        <v>210</v>
      </c>
      <c r="J45" s="156"/>
      <c r="K45" s="105"/>
      <c r="L45" s="105"/>
      <c r="M45" s="79"/>
      <c r="N45" s="79"/>
      <c r="O45" s="135"/>
      <c r="P45" s="137"/>
    </row>
    <row r="46" spans="1:16" ht="23.1" customHeight="1">
      <c r="B46" s="149">
        <v>44560</v>
      </c>
      <c r="C46" s="153" t="s">
        <v>28</v>
      </c>
      <c r="D46" s="88" t="s">
        <v>29</v>
      </c>
      <c r="E46" s="24" t="s">
        <v>211</v>
      </c>
      <c r="F46" s="25" t="s">
        <v>212</v>
      </c>
      <c r="G46" s="25" t="s">
        <v>213</v>
      </c>
      <c r="H46" s="168" t="s">
        <v>64</v>
      </c>
      <c r="I46" s="74" t="s">
        <v>214</v>
      </c>
      <c r="J46" s="151"/>
      <c r="K46" s="94">
        <v>6</v>
      </c>
      <c r="L46" s="94">
        <v>2.5</v>
      </c>
      <c r="M46" s="106">
        <v>3</v>
      </c>
      <c r="N46" s="108">
        <v>2.8</v>
      </c>
      <c r="O46" s="141">
        <f>SUM(K46*70+L46*75+M46*25+N46*45+J46*60)</f>
        <v>808.5</v>
      </c>
      <c r="P46" s="142" t="s">
        <v>22</v>
      </c>
    </row>
    <row r="47" spans="1:16" ht="9" customHeight="1">
      <c r="B47" s="157"/>
      <c r="C47" s="99"/>
      <c r="D47" s="167"/>
      <c r="E47" s="22" t="s">
        <v>215</v>
      </c>
      <c r="F47" s="22" t="s">
        <v>216</v>
      </c>
      <c r="G47" s="20" t="s">
        <v>217</v>
      </c>
      <c r="H47" s="155"/>
      <c r="I47" s="75" t="s">
        <v>218</v>
      </c>
      <c r="J47" s="131"/>
      <c r="K47" s="178"/>
      <c r="L47" s="178"/>
      <c r="M47" s="179"/>
      <c r="N47" s="180"/>
      <c r="O47" s="135"/>
      <c r="P47" s="137"/>
    </row>
    <row r="48" spans="1:16" ht="12" customHeight="1">
      <c r="B48" s="158">
        <v>44561</v>
      </c>
      <c r="C48" s="153" t="s">
        <v>39</v>
      </c>
      <c r="D48" s="183" t="s">
        <v>219</v>
      </c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5"/>
    </row>
    <row r="49" spans="2:16" ht="9" customHeight="1" thickBot="1">
      <c r="B49" s="152"/>
      <c r="C49" s="154"/>
      <c r="D49" s="186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8"/>
    </row>
    <row r="50" spans="2:16" ht="15" customHeight="1">
      <c r="D50" s="11" t="s">
        <v>226</v>
      </c>
      <c r="H50" s="32"/>
    </row>
    <row r="51" spans="2:16" ht="17.649999999999999" customHeight="1">
      <c r="D51" s="12" t="s">
        <v>220</v>
      </c>
    </row>
    <row r="52" spans="2:16" ht="10.15" customHeight="1">
      <c r="D52" s="13" t="s">
        <v>221</v>
      </c>
    </row>
    <row r="53" spans="2:16" ht="10.5" customHeight="1">
      <c r="D53" s="76" t="s">
        <v>222</v>
      </c>
    </row>
    <row r="54" spans="2:16" ht="10.15" customHeight="1"/>
    <row r="55" spans="2:16" ht="10.9" customHeight="1"/>
    <row r="56" spans="2:16" ht="10.15" customHeight="1"/>
    <row r="57" spans="2:16" ht="15" customHeight="1"/>
    <row r="58" spans="2:16" ht="9.6" customHeight="1"/>
    <row r="59" spans="2:16" ht="17.100000000000001" customHeight="1"/>
    <row r="60" spans="2:16" ht="10.15" customHeight="1"/>
    <row r="61" spans="2:16" ht="15" customHeight="1"/>
    <row r="62" spans="2:16" ht="10.15" customHeight="1"/>
    <row r="63" spans="2:16" ht="17.100000000000001" customHeight="1"/>
    <row r="64" spans="2:16" ht="10.15" customHeight="1"/>
    <row r="65" ht="17.100000000000001" customHeight="1"/>
    <row r="66" ht="10.15" customHeight="1"/>
    <row r="67" ht="17.649999999999999" customHeight="1"/>
    <row r="68" ht="10.15" customHeight="1"/>
    <row r="69" ht="17.100000000000001" customHeight="1"/>
    <row r="70" ht="10.15" customHeight="1"/>
    <row r="71" ht="20.100000000000001" customHeight="1"/>
    <row r="72" ht="10.15" customHeight="1"/>
    <row r="73" ht="12" customHeight="1"/>
    <row r="74" ht="10.15" customHeight="1"/>
    <row r="75" ht="15" customHeight="1"/>
    <row r="76" ht="7.5" customHeight="1"/>
    <row r="77" ht="18" customHeight="1"/>
    <row r="78" ht="8.1" customHeight="1"/>
    <row r="79" ht="17.649999999999999" customHeight="1"/>
    <row r="80" ht="8.1" customHeight="1"/>
    <row r="81" ht="20.100000000000001" customHeight="1"/>
    <row r="82" ht="10.15" customHeight="1"/>
    <row r="83" ht="18" customHeight="1"/>
    <row r="84" ht="7.5" customHeight="1"/>
    <row r="85" ht="13.5" customHeight="1"/>
    <row r="86" ht="10.15" customHeight="1"/>
    <row r="87" ht="10.5" customHeight="1"/>
    <row r="88" ht="10.5" customHeight="1"/>
    <row r="89" ht="15" customHeight="1"/>
    <row r="90" ht="15" customHeight="1"/>
  </sheetData>
  <mergeCells count="223">
    <mergeCell ref="B48:B49"/>
    <mergeCell ref="C48:C49"/>
    <mergeCell ref="D48:P49"/>
    <mergeCell ref="N44:N45"/>
    <mergeCell ref="O44:O45"/>
    <mergeCell ref="P44:P45"/>
    <mergeCell ref="B46:B47"/>
    <mergeCell ref="C46:C47"/>
    <mergeCell ref="D46:D47"/>
    <mergeCell ref="H46:H47"/>
    <mergeCell ref="J46:J47"/>
    <mergeCell ref="K46:K47"/>
    <mergeCell ref="L46:L47"/>
    <mergeCell ref="P42:P43"/>
    <mergeCell ref="B44:B45"/>
    <mergeCell ref="C44:C45"/>
    <mergeCell ref="H44:H45"/>
    <mergeCell ref="J44:J45"/>
    <mergeCell ref="K44:K45"/>
    <mergeCell ref="L44:L45"/>
    <mergeCell ref="M44:M45"/>
    <mergeCell ref="M46:M47"/>
    <mergeCell ref="N46:N47"/>
    <mergeCell ref="O46:O47"/>
    <mergeCell ref="P46:P47"/>
    <mergeCell ref="B42:B43"/>
    <mergeCell ref="C42:C43"/>
    <mergeCell ref="D42:D43"/>
    <mergeCell ref="H42:H43"/>
    <mergeCell ref="K42:K43"/>
    <mergeCell ref="L42:L43"/>
    <mergeCell ref="M42:M43"/>
    <mergeCell ref="N42:N43"/>
    <mergeCell ref="O42:O43"/>
    <mergeCell ref="B40:B41"/>
    <mergeCell ref="H40:H41"/>
    <mergeCell ref="J40:J41"/>
    <mergeCell ref="K40:K41"/>
    <mergeCell ref="L40:L41"/>
    <mergeCell ref="M40:M41"/>
    <mergeCell ref="N40:N41"/>
    <mergeCell ref="O40:O41"/>
    <mergeCell ref="P40:P41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2:B33"/>
    <mergeCell ref="C32:C33"/>
    <mergeCell ref="D32:D33"/>
    <mergeCell ref="H32:H33"/>
    <mergeCell ref="K32:K33"/>
    <mergeCell ref="L32:L33"/>
    <mergeCell ref="M32:M33"/>
    <mergeCell ref="N32:N33"/>
    <mergeCell ref="O32:O33"/>
    <mergeCell ref="B30:B31"/>
    <mergeCell ref="H30:H31"/>
    <mergeCell ref="J30:J31"/>
    <mergeCell ref="K30:K31"/>
    <mergeCell ref="L30:L31"/>
    <mergeCell ref="M30:M31"/>
    <mergeCell ref="N30:N31"/>
    <mergeCell ref="O30:O31"/>
    <mergeCell ref="P30:P31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2:B23"/>
    <mergeCell ref="C22:C23"/>
    <mergeCell ref="D22:D23"/>
    <mergeCell ref="H22:H23"/>
    <mergeCell ref="K22:K23"/>
    <mergeCell ref="L22:L23"/>
    <mergeCell ref="M22:M23"/>
    <mergeCell ref="N22:N23"/>
    <mergeCell ref="O22:O23"/>
    <mergeCell ref="B20:B21"/>
    <mergeCell ref="H20:H21"/>
    <mergeCell ref="J20:J21"/>
    <mergeCell ref="K20:K21"/>
    <mergeCell ref="L20:L21"/>
    <mergeCell ref="M20:M21"/>
    <mergeCell ref="N20:N21"/>
    <mergeCell ref="O20:O21"/>
    <mergeCell ref="P20:P21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2:B13"/>
    <mergeCell ref="C12:C13"/>
    <mergeCell ref="D12:D13"/>
    <mergeCell ref="H12:H13"/>
    <mergeCell ref="K12:K13"/>
    <mergeCell ref="L12:L13"/>
    <mergeCell ref="M12:M13"/>
    <mergeCell ref="N12:N13"/>
    <mergeCell ref="O12:O13"/>
    <mergeCell ref="P8:P9"/>
    <mergeCell ref="B10:B11"/>
    <mergeCell ref="H10:H11"/>
    <mergeCell ref="J10:J11"/>
    <mergeCell ref="K10:K11"/>
    <mergeCell ref="L10:L11"/>
    <mergeCell ref="M10:M11"/>
    <mergeCell ref="N10:N11"/>
    <mergeCell ref="O10:O11"/>
    <mergeCell ref="P10:P11"/>
    <mergeCell ref="B8:B9"/>
    <mergeCell ref="C8:C9"/>
    <mergeCell ref="H8:H9"/>
    <mergeCell ref="J8:J9"/>
    <mergeCell ref="K8:K9"/>
    <mergeCell ref="L8:L9"/>
    <mergeCell ref="M8:M9"/>
    <mergeCell ref="N8:N9"/>
    <mergeCell ref="O8:O9"/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  <mergeCell ref="P6:P7"/>
  </mergeCells>
  <phoneticPr fontId="2" type="noConversion"/>
  <pageMargins left="0" right="0" top="0" bottom="0" header="0.11811023622047245" footer="0"/>
  <pageSetup paperSize="9" scale="91" orientation="portrait" verticalDpi="4294967293" r:id="rId1"/>
  <rowBreaks count="1" manualBreakCount="1">
    <brk id="5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自強110.12</vt:lpstr>
      <vt:lpstr>自強110.12!Print_Area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tc914</cp:lastModifiedBy>
  <dcterms:created xsi:type="dcterms:W3CDTF">2021-11-10T06:39:11Z</dcterms:created>
  <dcterms:modified xsi:type="dcterms:W3CDTF">2021-11-11T07:29:02Z</dcterms:modified>
</cp:coreProperties>
</file>