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11學年度/111年月每公布菜單/10月/"/>
    </mc:Choice>
  </mc:AlternateContent>
  <xr:revisionPtr revIDLastSave="0" documentId="8_{3CFAACF0-DFCF-4F0F-8DC3-DA4BFEF1C085}" xr6:coauthVersionLast="47" xr6:coauthVersionMax="47" xr10:uidLastSave="{00000000-0000-0000-0000-000000000000}"/>
  <bookViews>
    <workbookView xWindow="-120" yWindow="-120" windowWidth="29040" windowHeight="15720" xr2:uid="{0BC9F543-7BF3-4691-BCD7-B1B68C722A07}"/>
  </bookViews>
  <sheets>
    <sheet name="自強111.10" sheetId="1" r:id="rId1"/>
  </sheets>
  <definedNames>
    <definedName name="_xlnm.Print_Area" localSheetId="0">'自強111.10'!$A$1:$R$52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4" i="1" l="1"/>
  <c r="P42" i="1"/>
  <c r="P40" i="1"/>
  <c r="P38" i="1"/>
  <c r="P36" i="1"/>
  <c r="P34" i="1"/>
  <c r="P32" i="1"/>
  <c r="P30" i="1"/>
  <c r="P28" i="1"/>
  <c r="P26" i="1"/>
  <c r="P24" i="1"/>
  <c r="P22" i="1"/>
  <c r="P20" i="1"/>
  <c r="P18" i="1"/>
  <c r="P16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<sst xmlns="http://schemas.openxmlformats.org/spreadsheetml/2006/main" count="292" uniqueCount="216">
  <si>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</si>
  <si>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</si>
  <si>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</si>
  <si>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</si>
  <si>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</si>
  <si>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</si>
  <si>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</si>
  <si>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</si>
  <si>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</si>
  <si>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</si>
  <si>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</si>
  <si>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</si>
  <si>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</si>
  <si>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</si>
  <si>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一</t>
    <phoneticPr fontId="8" type="noConversion"/>
  </si>
  <si>
    <t>香Q白飯</t>
    <phoneticPr fontId="3" type="noConversion"/>
  </si>
  <si>
    <t>香芋燒肉</t>
    <phoneticPr fontId="3" type="noConversion"/>
  </si>
  <si>
    <t>豆皮蒲瓜</t>
    <phoneticPr fontId="3" type="noConversion"/>
  </si>
  <si>
    <r>
      <t>韓式泡菜年糕</t>
    </r>
    <r>
      <rPr>
        <sz val="8"/>
        <color theme="1"/>
        <rFont val="標楷體"/>
        <family val="4"/>
        <charset val="136"/>
      </rPr>
      <t>*微辣</t>
    </r>
    <phoneticPr fontId="3" type="noConversion"/>
  </si>
  <si>
    <t>產銷履歷蔬菜</t>
    <phoneticPr fontId="8" type="noConversion"/>
  </si>
  <si>
    <t>珍珠紫菜湯</t>
    <phoneticPr fontId="3" type="noConversion"/>
  </si>
  <si>
    <t>V</t>
    <phoneticPr fontId="3" type="noConversion"/>
  </si>
  <si>
    <t>白米</t>
    <phoneticPr fontId="3" type="noConversion"/>
  </si>
  <si>
    <t>豬肉.芋頭/燒</t>
    <phoneticPr fontId="3" type="noConversion"/>
  </si>
  <si>
    <t>蒲瓜.豆皮.紅蘿蔔/炒</t>
    <phoneticPr fontId="3" type="noConversion"/>
  </si>
  <si>
    <t>泡菜.年糕.豆芽/煮</t>
    <phoneticPr fontId="3" type="noConversion"/>
  </si>
  <si>
    <t>紫菜.玉米粒</t>
    <phoneticPr fontId="3" type="noConversion"/>
  </si>
  <si>
    <t>二</t>
    <phoneticPr fontId="8" type="noConversion"/>
  </si>
  <si>
    <t>胚芽飯</t>
    <phoneticPr fontId="3" type="noConversion"/>
  </si>
  <si>
    <t>脆皮雞翅</t>
    <phoneticPr fontId="3" type="noConversion"/>
  </si>
  <si>
    <t>瓜仔肉</t>
    <phoneticPr fontId="3" type="noConversion"/>
  </si>
  <si>
    <t>鮮菇高麗菜</t>
    <phoneticPr fontId="3" type="noConversion"/>
  </si>
  <si>
    <t>有機蔬菜</t>
    <phoneticPr fontId="3" type="noConversion"/>
  </si>
  <si>
    <t>波霸撞奶</t>
    <phoneticPr fontId="3" type="noConversion"/>
  </si>
  <si>
    <t>白米.胚芽</t>
    <phoneticPr fontId="3" type="noConversion"/>
  </si>
  <si>
    <t>雞翅/炸</t>
    <phoneticPr fontId="3" type="noConversion"/>
  </si>
  <si>
    <t>絞肉.碎干丁.絞瓜/煮</t>
    <phoneticPr fontId="3" type="noConversion"/>
  </si>
  <si>
    <t>高麗菜.香菇.紅蘿蔔/炒</t>
    <phoneticPr fontId="3" type="noConversion"/>
  </si>
  <si>
    <t>珍珠.奶粉.紅茶包</t>
    <phoneticPr fontId="3" type="noConversion"/>
  </si>
  <si>
    <t>三</t>
    <phoneticPr fontId="8" type="noConversion"/>
  </si>
  <si>
    <t>海苔香鬆飯</t>
    <phoneticPr fontId="3" type="noConversion"/>
  </si>
  <si>
    <t>古早味豬排</t>
    <phoneticPr fontId="3" type="noConversion"/>
  </si>
  <si>
    <t>紅蘿蔔炒蛋</t>
    <phoneticPr fontId="3" type="noConversion"/>
  </si>
  <si>
    <t>砂鍋油腐冬粉</t>
    <phoneticPr fontId="3" type="noConversion"/>
  </si>
  <si>
    <t>季節蔬菜</t>
    <phoneticPr fontId="8" type="noConversion"/>
  </si>
  <si>
    <t>冬瓜肉羹湯</t>
    <phoneticPr fontId="3" type="noConversion"/>
  </si>
  <si>
    <t>水果</t>
    <phoneticPr fontId="3" type="noConversion"/>
  </si>
  <si>
    <t>白米.海苔香鬆</t>
    <phoneticPr fontId="3" type="noConversion"/>
  </si>
  <si>
    <t>豬排/燒</t>
    <phoneticPr fontId="3" type="noConversion"/>
  </si>
  <si>
    <t>紅蘿蔔.毛豆.雞蛋/炒</t>
    <phoneticPr fontId="3" type="noConversion"/>
  </si>
  <si>
    <t>冬粉.油豆腐.絞肉/煮</t>
    <phoneticPr fontId="3" type="noConversion"/>
  </si>
  <si>
    <t>冬瓜.肉羹</t>
    <phoneticPr fontId="3" type="noConversion"/>
  </si>
  <si>
    <t>四</t>
    <phoneticPr fontId="8" type="noConversion"/>
  </si>
  <si>
    <t>沙茶雞丁</t>
    <phoneticPr fontId="3" type="noConversion"/>
  </si>
  <si>
    <t>義式時蔬燴肉丸</t>
    <phoneticPr fontId="3" type="noConversion"/>
  </si>
  <si>
    <t>脆炒鮮筍</t>
    <phoneticPr fontId="3" type="noConversion"/>
  </si>
  <si>
    <t>有機蔬菜</t>
    <phoneticPr fontId="8" type="noConversion"/>
  </si>
  <si>
    <t>佛手肉絲湯</t>
    <phoneticPr fontId="3" type="noConversion"/>
  </si>
  <si>
    <t>雞肉.洋蔥/燒</t>
    <phoneticPr fontId="3" type="noConversion"/>
  </si>
  <si>
    <t>肉丸.花椰.蕃茄/煮</t>
    <phoneticPr fontId="3" type="noConversion"/>
  </si>
  <si>
    <t>竹筍.肉絲.紅蘿蔔/炒</t>
    <phoneticPr fontId="3" type="noConversion"/>
  </si>
  <si>
    <t>佛手瓜.肉絲</t>
    <phoneticPr fontId="3" type="noConversion"/>
  </si>
  <si>
    <t>五</t>
    <phoneticPr fontId="8" type="noConversion"/>
  </si>
  <si>
    <t>麥片飯</t>
    <phoneticPr fontId="3" type="noConversion"/>
  </si>
  <si>
    <t>濃郁咖哩魚丁</t>
    <phoneticPr fontId="3" type="noConversion"/>
  </si>
  <si>
    <t>紅燒冬瓜肉片</t>
    <phoneticPr fontId="3" type="noConversion"/>
  </si>
  <si>
    <t>彩蔬豆干</t>
    <phoneticPr fontId="8" type="noConversion"/>
  </si>
  <si>
    <t>酸菜筍片湯</t>
    <phoneticPr fontId="3" type="noConversion"/>
  </si>
  <si>
    <t>白米.麥片</t>
    <phoneticPr fontId="3" type="noConversion"/>
  </si>
  <si>
    <t>魚丁.洋蔥/煮</t>
    <phoneticPr fontId="3" type="noConversion"/>
  </si>
  <si>
    <t>冬瓜.肉片/燒</t>
    <phoneticPr fontId="3" type="noConversion"/>
  </si>
  <si>
    <t>豆干.小黃瓜.杏鮑菇.紅蘿蔔/煮</t>
    <phoneticPr fontId="8" type="noConversion"/>
  </si>
  <si>
    <t>筍片.酸菜</t>
    <phoneticPr fontId="3" type="noConversion"/>
  </si>
  <si>
    <t>雙十國慶快樂!!</t>
    <phoneticPr fontId="8" type="noConversion"/>
  </si>
  <si>
    <t>燒呼呼麻油雞</t>
    <phoneticPr fontId="3" type="noConversion"/>
  </si>
  <si>
    <t>馬鈴薯燒肉</t>
    <phoneticPr fontId="3" type="noConversion"/>
  </si>
  <si>
    <t>韭菜豆芽</t>
    <phoneticPr fontId="3" type="noConversion"/>
  </si>
  <si>
    <t>蕃茄蔬菜湯</t>
    <phoneticPr fontId="3" type="noConversion"/>
  </si>
  <si>
    <t>雞肉.杏鮑菇.高麗菜/煮</t>
    <phoneticPr fontId="3" type="noConversion"/>
  </si>
  <si>
    <t>洋芋.絞肉.紅蘿蔔/燒</t>
    <phoneticPr fontId="3" type="noConversion"/>
  </si>
  <si>
    <t>豆芽.韭菜/炒</t>
    <phoneticPr fontId="3" type="noConversion"/>
  </si>
  <si>
    <t>時蔬.蕃茄</t>
    <phoneticPr fontId="3" type="noConversion"/>
  </si>
  <si>
    <t>什錦炒烏龍麵</t>
    <phoneticPr fontId="3" type="noConversion"/>
  </si>
  <si>
    <t>日式炸豬排</t>
    <phoneticPr fontId="3" type="noConversion"/>
  </si>
  <si>
    <t>白菜豆腸</t>
    <phoneticPr fontId="3" type="noConversion"/>
  </si>
  <si>
    <t>薑絲海根</t>
    <phoneticPr fontId="3" type="noConversion"/>
  </si>
  <si>
    <t>產銷蔬蔡</t>
    <phoneticPr fontId="3" type="noConversion"/>
  </si>
  <si>
    <t>綠豆地瓜湯</t>
    <phoneticPr fontId="3" type="noConversion"/>
  </si>
  <si>
    <t>時蔬.豬肉.烏龍麵</t>
    <phoneticPr fontId="3" type="noConversion"/>
  </si>
  <si>
    <t>豬排/炸</t>
    <phoneticPr fontId="3" type="noConversion"/>
  </si>
  <si>
    <t>大白菜.豆腸.紅蘿蔔/煮</t>
    <phoneticPr fontId="3" type="noConversion"/>
  </si>
  <si>
    <t>海帶根.肉絲.薑絲/炒</t>
    <phoneticPr fontId="3" type="noConversion"/>
  </si>
  <si>
    <t>綠豆.地瓜</t>
    <phoneticPr fontId="3" type="noConversion"/>
  </si>
  <si>
    <t>五穀飯</t>
    <phoneticPr fontId="3" type="noConversion"/>
  </si>
  <si>
    <t>義式香料烤腿排</t>
    <phoneticPr fontId="3" type="noConversion"/>
  </si>
  <si>
    <t>蕃茄炒蛋</t>
    <phoneticPr fontId="3" type="noConversion"/>
  </si>
  <si>
    <t>鮮綠炒時蔬</t>
    <phoneticPr fontId="8" type="noConversion"/>
  </si>
  <si>
    <t>香菇雞湯</t>
    <phoneticPr fontId="3" type="noConversion"/>
  </si>
  <si>
    <t>白米.五穀</t>
    <phoneticPr fontId="3" type="noConversion"/>
  </si>
  <si>
    <t>腿排/烤</t>
    <phoneticPr fontId="3" type="noConversion"/>
  </si>
  <si>
    <t>雞蛋.蕃茄/炒</t>
    <phoneticPr fontId="3" type="noConversion"/>
  </si>
  <si>
    <t>小黃瓜.秀珍菇.玉米筍.紅蘿蔔/炒</t>
    <phoneticPr fontId="8" type="noConversion"/>
  </si>
  <si>
    <t>雞肉.蘿蔔.香菇</t>
    <phoneticPr fontId="3" type="noConversion"/>
  </si>
  <si>
    <t>滷肉飯</t>
    <phoneticPr fontId="3" type="noConversion"/>
  </si>
  <si>
    <t>蔥爆豬柳</t>
    <phoneticPr fontId="3" type="noConversion"/>
  </si>
  <si>
    <t>遊龍鍋貼*2</t>
    <phoneticPr fontId="3" type="noConversion"/>
  </si>
  <si>
    <t>木耳炒花椰</t>
    <phoneticPr fontId="3" type="noConversion"/>
  </si>
  <si>
    <t>蒲瓜肉絲湯</t>
    <phoneticPr fontId="3" type="noConversion"/>
  </si>
  <si>
    <t>白米.絞肉.紅蔥頭</t>
    <phoneticPr fontId="3" type="noConversion"/>
  </si>
  <si>
    <t>豬肉.洋蔥.蔥/炒</t>
    <phoneticPr fontId="3" type="noConversion"/>
  </si>
  <si>
    <t>鍋貼/煎</t>
    <phoneticPr fontId="3" type="noConversion"/>
  </si>
  <si>
    <t>花椰菜.木耳/炒</t>
    <phoneticPr fontId="3" type="noConversion"/>
  </si>
  <si>
    <t>蒲瓜.肉絲</t>
    <phoneticPr fontId="3" type="noConversion"/>
  </si>
  <si>
    <t>檸香雞翅</t>
    <phoneticPr fontId="3" type="noConversion"/>
  </si>
  <si>
    <t>芹香小炒</t>
    <phoneticPr fontId="3" type="noConversion"/>
  </si>
  <si>
    <t>蘿蔔黑輪</t>
    <phoneticPr fontId="3" type="noConversion"/>
  </si>
  <si>
    <t>薑絲海芽湯</t>
    <phoneticPr fontId="3" type="noConversion"/>
  </si>
  <si>
    <t>雞翅/烤</t>
    <phoneticPr fontId="3" type="noConversion"/>
  </si>
  <si>
    <t>豆干片.芹菜.肉絲/炒</t>
    <phoneticPr fontId="3" type="noConversion"/>
  </si>
  <si>
    <t>蘿蔔.黑輪/煮</t>
    <phoneticPr fontId="3" type="noConversion"/>
  </si>
  <si>
    <t>海帶芽.薑絲</t>
    <phoneticPr fontId="3" type="noConversion"/>
  </si>
  <si>
    <t>黃金小米飯</t>
    <phoneticPr fontId="3" type="noConversion"/>
  </si>
  <si>
    <t>筍香扣肉</t>
    <phoneticPr fontId="3" type="noConversion"/>
  </si>
  <si>
    <t>芋香白菜</t>
    <phoneticPr fontId="3" type="noConversion"/>
  </si>
  <si>
    <t>椒鹽甜不辣</t>
    <phoneticPr fontId="3" type="noConversion"/>
  </si>
  <si>
    <t>玉米蛋花湯</t>
    <phoneticPr fontId="3" type="noConversion"/>
  </si>
  <si>
    <t>白米.小米</t>
    <phoneticPr fontId="3" type="noConversion"/>
  </si>
  <si>
    <t>豬肉.筍乾/燒</t>
    <phoneticPr fontId="3" type="noConversion"/>
  </si>
  <si>
    <t>大白菜.芋頭.紅蘿蔔.木耳/煮</t>
    <phoneticPr fontId="3" type="noConversion"/>
  </si>
  <si>
    <t>甜不辣/炸</t>
    <phoneticPr fontId="3" type="noConversion"/>
  </si>
  <si>
    <t>玉米粒.雞蛋</t>
    <phoneticPr fontId="3" type="noConversion"/>
  </si>
  <si>
    <t>嘉義雞肉飯</t>
    <phoneticPr fontId="3" type="noConversion"/>
  </si>
  <si>
    <t>香酥魚排</t>
    <phoneticPr fontId="3" type="noConversion"/>
  </si>
  <si>
    <t>綜合滷味</t>
    <phoneticPr fontId="3" type="noConversion"/>
  </si>
  <si>
    <t>翠綠炒蒲瓜</t>
    <phoneticPr fontId="3" type="noConversion"/>
  </si>
  <si>
    <t>季節蔬菜</t>
    <phoneticPr fontId="3" type="noConversion"/>
  </si>
  <si>
    <t>地瓜包心粉圓</t>
    <phoneticPr fontId="3" type="noConversion"/>
  </si>
  <si>
    <t>白米.雞肉.紅蔥頭</t>
    <phoneticPr fontId="3" type="noConversion"/>
  </si>
  <si>
    <t>虱目魚排/炸</t>
    <phoneticPr fontId="3" type="noConversion"/>
  </si>
  <si>
    <t>海帶結.百頁豆腐.杏鮑菇/滷</t>
    <phoneticPr fontId="3" type="noConversion"/>
  </si>
  <si>
    <t>蒲瓜.肉絲/煮</t>
    <phoneticPr fontId="3" type="noConversion"/>
  </si>
  <si>
    <t>地瓜.包心粉圓</t>
    <phoneticPr fontId="3" type="noConversion"/>
  </si>
  <si>
    <t>茄汁豬排</t>
    <phoneticPr fontId="3" type="noConversion"/>
  </si>
  <si>
    <t>招牌炸醬</t>
    <phoneticPr fontId="8" type="noConversion"/>
  </si>
  <si>
    <t>蕃茄高麗菜</t>
    <phoneticPr fontId="8" type="noConversion"/>
  </si>
  <si>
    <t>黃瓜菇菇湯</t>
    <phoneticPr fontId="3" type="noConversion"/>
  </si>
  <si>
    <t>絞肉.碎干丁.毛豆/滷</t>
    <phoneticPr fontId="8" type="noConversion"/>
  </si>
  <si>
    <t>高麗菜.蕃茄.木耳/炒</t>
    <phoneticPr fontId="8" type="noConversion"/>
  </si>
  <si>
    <t>黃瓜.金針菇</t>
    <phoneticPr fontId="3" type="noConversion"/>
  </si>
  <si>
    <r>
      <t>椒麻雞腿排</t>
    </r>
    <r>
      <rPr>
        <sz val="8"/>
        <color theme="1"/>
        <rFont val="標楷體"/>
        <family val="4"/>
        <charset val="136"/>
      </rPr>
      <t>*微辣</t>
    </r>
    <phoneticPr fontId="3" type="noConversion"/>
  </si>
  <si>
    <t>玉米炒蛋</t>
    <phoneticPr fontId="3" type="noConversion"/>
  </si>
  <si>
    <t>彩繪豆包</t>
    <phoneticPr fontId="3" type="noConversion"/>
  </si>
  <si>
    <t>香菇竹筍湯</t>
    <phoneticPr fontId="3" type="noConversion"/>
  </si>
  <si>
    <t>腿排/燒</t>
    <phoneticPr fontId="3" type="noConversion"/>
  </si>
  <si>
    <t>玉米粒.雞蛋/炒</t>
    <phoneticPr fontId="3" type="noConversion"/>
  </si>
  <si>
    <t>豆芽.豆包.紅蘿蔔.木耳/炒</t>
    <phoneticPr fontId="3" type="noConversion"/>
  </si>
  <si>
    <t>竹筍.香菇</t>
    <phoneticPr fontId="3" type="noConversion"/>
  </si>
  <si>
    <t>日式燒肉丼</t>
    <phoneticPr fontId="3" type="noConversion"/>
  </si>
  <si>
    <t>麥克雞塊*2</t>
    <phoneticPr fontId="3" type="noConversion"/>
  </si>
  <si>
    <r>
      <t>泡菜寬粉</t>
    </r>
    <r>
      <rPr>
        <sz val="8"/>
        <color theme="1"/>
        <rFont val="標楷體"/>
        <family val="4"/>
        <charset val="136"/>
      </rPr>
      <t>*微辣</t>
    </r>
    <phoneticPr fontId="3" type="noConversion"/>
  </si>
  <si>
    <t>冬瓜湯</t>
    <phoneticPr fontId="8" type="noConversion"/>
  </si>
  <si>
    <t>豬肉.洋蔥/燒</t>
    <phoneticPr fontId="3" type="noConversion"/>
  </si>
  <si>
    <t>雞塊/炸</t>
    <phoneticPr fontId="3" type="noConversion"/>
  </si>
  <si>
    <t>寬粉.大白菜.金針菇/煮</t>
    <phoneticPr fontId="3" type="noConversion"/>
  </si>
  <si>
    <t>冬瓜.肉絲</t>
    <phoneticPr fontId="8" type="noConversion"/>
  </si>
  <si>
    <t>紫米飯</t>
    <phoneticPr fontId="3" type="noConversion"/>
  </si>
  <si>
    <t>和風豬排</t>
    <phoneticPr fontId="3" type="noConversion"/>
  </si>
  <si>
    <t>椰漿咖哩雞</t>
    <phoneticPr fontId="3" type="noConversion"/>
  </si>
  <si>
    <t>鄉村豆薯</t>
    <phoneticPr fontId="3" type="noConversion"/>
  </si>
  <si>
    <r>
      <t>酸辣湯</t>
    </r>
    <r>
      <rPr>
        <sz val="8"/>
        <color theme="1"/>
        <rFont val="標楷體"/>
        <family val="4"/>
        <charset val="136"/>
      </rPr>
      <t>*勾芡</t>
    </r>
    <phoneticPr fontId="8" type="noConversion"/>
  </si>
  <si>
    <t>白米.紫米</t>
    <phoneticPr fontId="3" type="noConversion"/>
  </si>
  <si>
    <t>洋芋.雞肉.洋蔥/煮</t>
    <phoneticPr fontId="3" type="noConversion"/>
  </si>
  <si>
    <t>豆薯.紅蘿蔔.木耳/炒</t>
    <phoneticPr fontId="3" type="noConversion"/>
  </si>
  <si>
    <t>豆腐.筍絲.紅蘿蔔.雞蛋</t>
    <phoneticPr fontId="8" type="noConversion"/>
  </si>
  <si>
    <t>蘑菇肉醬麵</t>
    <phoneticPr fontId="3" type="noConversion"/>
  </si>
  <si>
    <r>
      <t>韓式炸雞</t>
    </r>
    <r>
      <rPr>
        <sz val="8"/>
        <color theme="1"/>
        <rFont val="標楷體"/>
        <family val="4"/>
        <charset val="136"/>
      </rPr>
      <t>*微辣</t>
    </r>
    <phoneticPr fontId="3" type="noConversion"/>
  </si>
  <si>
    <t>奶香花椰</t>
    <phoneticPr fontId="3" type="noConversion"/>
  </si>
  <si>
    <t>鮮肉包</t>
    <phoneticPr fontId="3" type="noConversion"/>
  </si>
  <si>
    <t>有機回饋</t>
    <phoneticPr fontId="8" type="noConversion"/>
  </si>
  <si>
    <t>客家米粉湯</t>
    <phoneticPr fontId="3" type="noConversion"/>
  </si>
  <si>
    <t>豬肉.時蔬.麵條</t>
    <phoneticPr fontId="3" type="noConversion"/>
  </si>
  <si>
    <t>雞肉/炸</t>
    <phoneticPr fontId="3" type="noConversion"/>
  </si>
  <si>
    <t>花椰.杏鮑菇/煮</t>
    <phoneticPr fontId="3" type="noConversion"/>
  </si>
  <si>
    <t>包子/蒸</t>
    <phoneticPr fontId="3" type="noConversion"/>
  </si>
  <si>
    <t>粗米粉.絞肉.香菇</t>
    <phoneticPr fontId="3" type="noConversion"/>
  </si>
  <si>
    <t>蔥燒雞排</t>
    <phoneticPr fontId="3" type="noConversion"/>
  </si>
  <si>
    <t>關東煮</t>
    <phoneticPr fontId="8" type="noConversion"/>
  </si>
  <si>
    <t>蛋酥白菜</t>
    <phoneticPr fontId="8" type="noConversion"/>
  </si>
  <si>
    <t>紅豆撞奶</t>
    <phoneticPr fontId="8" type="noConversion"/>
  </si>
  <si>
    <t>白米.五榖米</t>
    <phoneticPr fontId="3" type="noConversion"/>
  </si>
  <si>
    <t>蘿蔔.米血.油豆腐/煮</t>
    <phoneticPr fontId="8" type="noConversion"/>
  </si>
  <si>
    <t>大白菜.蛋酥.紅蘿蔔/煮</t>
    <phoneticPr fontId="8" type="noConversion"/>
  </si>
  <si>
    <t>紅豆.珍珠.奶粉</t>
    <phoneticPr fontId="8" type="noConversion"/>
  </si>
  <si>
    <t>塔香魚丁</t>
    <phoneticPr fontId="3" type="noConversion"/>
  </si>
  <si>
    <t>台式炒蛋</t>
    <phoneticPr fontId="3" type="noConversion"/>
  </si>
  <si>
    <t>芝麻四季豆</t>
    <phoneticPr fontId="3" type="noConversion"/>
  </si>
  <si>
    <t>蕃茄豆腐湯</t>
    <phoneticPr fontId="8" type="noConversion"/>
  </si>
  <si>
    <t>魚丁.洋蔥/燒</t>
    <phoneticPr fontId="3" type="noConversion"/>
  </si>
  <si>
    <t>雞蛋.碎菜脯/炒</t>
    <phoneticPr fontId="3" type="noConversion"/>
  </si>
  <si>
    <t>四季豆.肉絲.芝麻/煮</t>
    <phoneticPr fontId="3" type="noConversion"/>
  </si>
  <si>
    <t>豆腐.蕃茄</t>
    <phoneticPr fontId="8" type="noConversion"/>
  </si>
  <si>
    <t>芝麻飯</t>
    <phoneticPr fontId="3" type="noConversion"/>
  </si>
  <si>
    <t>鐵路豬排</t>
    <phoneticPr fontId="3" type="noConversion"/>
  </si>
  <si>
    <t>家常豆腐</t>
    <phoneticPr fontId="8" type="noConversion"/>
  </si>
  <si>
    <t>鮮菇高麗菜</t>
    <phoneticPr fontId="8" type="noConversion"/>
  </si>
  <si>
    <r>
      <t>玉米濃湯</t>
    </r>
    <r>
      <rPr>
        <sz val="8"/>
        <color theme="1"/>
        <rFont val="標楷體"/>
        <family val="4"/>
        <charset val="136"/>
      </rPr>
      <t>*勾芡</t>
    </r>
    <phoneticPr fontId="8" type="noConversion"/>
  </si>
  <si>
    <t>豆奶</t>
    <phoneticPr fontId="3" type="noConversion"/>
  </si>
  <si>
    <t>白米.芝麻</t>
    <phoneticPr fontId="3" type="noConversion"/>
  </si>
  <si>
    <t>豬排/滷</t>
    <phoneticPr fontId="3" type="noConversion"/>
  </si>
  <si>
    <t>豆腐.筍片.紅蘿蔔.木耳/煮</t>
    <phoneticPr fontId="8" type="noConversion"/>
  </si>
  <si>
    <t>玉米粒.雞蛋.紅蘿蔔</t>
    <phoneticPr fontId="8" type="noConversion"/>
  </si>
  <si>
    <r>
      <t xml:space="preserve">***食材全面使用非基改黃豆、玉米製品 </t>
    </r>
    <r>
      <rPr>
        <b/>
        <sz val="9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</si>
  <si>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</si>
  <si>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</si>
  <si>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</si>
  <si>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**3章1Q黃豆奶供應最後一週禮拜一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</si>
</sst>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3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name val="新細明體"/>
      <family val="1"/>
      <charset val="136"/>
    </font>
    <font>
      <sz val="13"/>
      <color theme="1"/>
      <name val="標楷體"/>
      <family val="4"/>
      <charset val="136"/>
    </font>
    <font>
      <sz val="9"/>
      <name val="標楷體"/>
      <family val="4"/>
      <charset val="136"/>
    </font>
    <font>
      <sz val="5.5"/>
      <name val="標楷體"/>
      <family val="4"/>
      <charset val="136"/>
    </font>
    <font>
      <sz val="6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b/>
      <sz val="12"/>
      <color theme="1"/>
      <name val="jf open 粉圓 1.1"/>
      <family val="2"/>
      <charset val="136"/>
    </font>
    <font>
      <b/>
      <sz val="9"/>
      <color rgb="FF002060"/>
      <name val="jf open 粉圓 1.1"/>
      <family val="2"/>
      <charset val="136"/>
    </font>
    <font>
      <b/>
      <sz val="9"/>
      <color indexed="17"/>
      <name val="jf open 粉圓 1.1"/>
      <family val="2"/>
      <charset val="136"/>
    </font>
    <font>
      <b/>
      <sz val="16"/>
      <color theme="1"/>
      <name val="jf open 粉圓 1.1"/>
      <family val="2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 style="medium">
        <color rgb="FF9933FF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98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6" xfId="2" applyFont="1" applyFill="1" applyBorder="1" applyAlignment="1">
      <alignment horizontal="center" vertical="center" shrinkToFit="1"/>
    </xf>
    <xf numFmtId="0" fontId="14" fillId="2" borderId="2" xfId="3" applyFont="1" applyFill="1" applyBorder="1" applyAlignment="1">
      <alignment horizontal="center" vertical="center" wrapText="1" shrinkToFit="1"/>
    </xf>
    <xf numFmtId="0" fontId="16" fillId="2" borderId="2" xfId="2" applyFont="1" applyFill="1" applyBorder="1" applyAlignment="1">
      <alignment horizontal="center" vertical="center" shrinkToFit="1"/>
    </xf>
    <xf numFmtId="0" fontId="17" fillId="2" borderId="2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176" fontId="10" fillId="2" borderId="10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4" fillId="2" borderId="11" xfId="3" applyFont="1" applyFill="1" applyBorder="1" applyAlignment="1">
      <alignment horizontal="center" vertical="center" wrapText="1" shrinkToFit="1"/>
    </xf>
    <xf numFmtId="0" fontId="20" fillId="2" borderId="11" xfId="0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8" fillId="2" borderId="14" xfId="1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176" fontId="10" fillId="2" borderId="17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3" fillId="3" borderId="19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14" fillId="2" borderId="21" xfId="3" applyFont="1" applyFill="1" applyBorder="1" applyAlignment="1">
      <alignment horizontal="center" vertical="center" wrapText="1" shrinkToFit="1"/>
    </xf>
    <xf numFmtId="0" fontId="21" fillId="2" borderId="19" xfId="2" applyFont="1" applyFill="1" applyBorder="1" applyAlignment="1">
      <alignment horizontal="center" vertical="center" shrinkToFit="1"/>
    </xf>
    <xf numFmtId="0" fontId="17" fillId="2" borderId="19" xfId="1" applyFont="1" applyFill="1" applyBorder="1" applyAlignment="1">
      <alignment horizontal="center" vertical="center" textRotation="255"/>
    </xf>
    <xf numFmtId="0" fontId="18" fillId="2" borderId="19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177" fontId="19" fillId="2" borderId="20" xfId="1" applyNumberFormat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4" fillId="2" borderId="19" xfId="0" applyFont="1" applyFill="1" applyBorder="1" applyAlignment="1">
      <alignment horizontal="center" vertical="center" shrinkToFit="1"/>
    </xf>
    <xf numFmtId="0" fontId="14" fillId="3" borderId="11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4" fillId="2" borderId="24" xfId="3" applyFont="1" applyFill="1" applyBorder="1" applyAlignment="1">
      <alignment horizontal="center" vertical="center" wrapText="1" shrinkToFit="1"/>
    </xf>
    <xf numFmtId="0" fontId="22" fillId="2" borderId="25" xfId="2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 textRotation="255"/>
    </xf>
    <xf numFmtId="0" fontId="18" fillId="2" borderId="11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 wrapText="1"/>
    </xf>
    <xf numFmtId="176" fontId="23" fillId="2" borderId="26" xfId="2" applyNumberFormat="1" applyFont="1" applyFill="1" applyBorder="1" applyAlignment="1">
      <alignment horizontal="center" vertical="center" shrinkToFit="1"/>
    </xf>
    <xf numFmtId="0" fontId="14" fillId="2" borderId="27" xfId="2" applyFont="1" applyFill="1" applyBorder="1" applyAlignment="1">
      <alignment horizontal="center" vertical="center" shrinkToFit="1"/>
    </xf>
    <xf numFmtId="0" fontId="12" fillId="2" borderId="27" xfId="2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shrinkToFit="1"/>
    </xf>
    <xf numFmtId="0" fontId="14" fillId="2" borderId="28" xfId="3" applyFont="1" applyFill="1" applyBorder="1" applyAlignment="1">
      <alignment horizontal="center" vertical="center" wrapText="1" shrinkToFit="1"/>
    </xf>
    <xf numFmtId="0" fontId="16" fillId="2" borderId="27" xfId="2" applyFont="1" applyFill="1" applyBorder="1" applyAlignment="1">
      <alignment horizontal="center" vertical="center" shrinkToFit="1"/>
    </xf>
    <xf numFmtId="0" fontId="17" fillId="2" borderId="19" xfId="1" applyFont="1" applyFill="1" applyBorder="1" applyAlignment="1">
      <alignment horizontal="center" vertical="center"/>
    </xf>
    <xf numFmtId="177" fontId="19" fillId="2" borderId="29" xfId="1" applyNumberFormat="1" applyFont="1" applyFill="1" applyBorder="1" applyAlignment="1">
      <alignment horizontal="center" vertical="center"/>
    </xf>
    <xf numFmtId="176" fontId="23" fillId="2" borderId="10" xfId="2" applyNumberFormat="1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wrapText="1" shrinkToFit="1"/>
    </xf>
    <xf numFmtId="0" fontId="20" fillId="2" borderId="19" xfId="0" applyFont="1" applyFill="1" applyBorder="1" applyAlignment="1">
      <alignment horizontal="center" vertical="center" textRotation="255"/>
    </xf>
    <xf numFmtId="0" fontId="20" fillId="2" borderId="19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1" fillId="2" borderId="27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24" fillId="2" borderId="27" xfId="2" applyFont="1" applyFill="1" applyBorder="1" applyAlignment="1">
      <alignment horizontal="center" vertical="center" shrinkToFit="1"/>
    </xf>
    <xf numFmtId="0" fontId="14" fillId="2" borderId="31" xfId="3" applyFont="1" applyFill="1" applyBorder="1" applyAlignment="1">
      <alignment horizontal="center" vertical="center" wrapText="1" shrinkToFit="1"/>
    </xf>
    <xf numFmtId="0" fontId="25" fillId="2" borderId="27" xfId="2" applyFont="1" applyFill="1" applyBorder="1" applyAlignment="1">
      <alignment horizontal="center" vertical="center" shrinkToFit="1"/>
    </xf>
    <xf numFmtId="0" fontId="17" fillId="2" borderId="27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 wrapText="1"/>
    </xf>
    <xf numFmtId="177" fontId="19" fillId="2" borderId="30" xfId="1" applyNumberFormat="1" applyFont="1" applyFill="1" applyBorder="1" applyAlignment="1">
      <alignment horizontal="center" vertical="center"/>
    </xf>
    <xf numFmtId="0" fontId="17" fillId="2" borderId="32" xfId="1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 shrinkToFit="1"/>
    </xf>
    <xf numFmtId="0" fontId="14" fillId="2" borderId="15" xfId="0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1" fillId="2" borderId="19" xfId="2" applyFont="1" applyFill="1" applyBorder="1" applyAlignment="1">
      <alignment horizontal="center" vertical="center" shrinkToFit="1"/>
    </xf>
    <xf numFmtId="0" fontId="20" fillId="2" borderId="25" xfId="0" applyFont="1" applyFill="1" applyBorder="1" applyAlignment="1">
      <alignment horizontal="center" vertical="center"/>
    </xf>
    <xf numFmtId="0" fontId="18" fillId="2" borderId="25" xfId="1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26" fillId="2" borderId="27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4" fillId="2" borderId="38" xfId="3" applyFont="1" applyFill="1" applyBorder="1" applyAlignment="1">
      <alignment horizontal="center" vertical="center" wrapText="1" shrinkToFit="1"/>
    </xf>
    <xf numFmtId="0" fontId="17" fillId="2" borderId="39" xfId="1" applyFont="1" applyFill="1" applyBorder="1" applyAlignment="1">
      <alignment horizontal="center" vertical="center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1" fillId="2" borderId="41" xfId="2" applyFont="1" applyFill="1" applyBorder="1" applyAlignment="1">
      <alignment horizontal="center" vertical="center" shrinkToFit="1"/>
    </xf>
    <xf numFmtId="0" fontId="11" fillId="2" borderId="42" xfId="2" applyFont="1" applyFill="1" applyBorder="1" applyAlignment="1">
      <alignment horizontal="center" vertical="center" shrinkToFit="1"/>
    </xf>
    <xf numFmtId="0" fontId="14" fillId="2" borderId="42" xfId="2" applyFont="1" applyFill="1" applyBorder="1" applyAlignment="1">
      <alignment horizontal="center" vertical="center" shrinkToFit="1"/>
    </xf>
    <xf numFmtId="0" fontId="14" fillId="2" borderId="43" xfId="0" applyFont="1" applyFill="1" applyBorder="1" applyAlignment="1">
      <alignment horizontal="center" vertical="center" wrapText="1" shrinkToFit="1"/>
    </xf>
    <xf numFmtId="0" fontId="20" fillId="2" borderId="42" xfId="0" applyFont="1" applyFill="1" applyBorder="1" applyAlignment="1">
      <alignment horizontal="center" vertical="center" textRotation="255"/>
    </xf>
    <xf numFmtId="0" fontId="18" fillId="2" borderId="42" xfId="1" applyFont="1" applyFill="1" applyBorder="1" applyAlignment="1">
      <alignment horizontal="center" vertical="center"/>
    </xf>
    <xf numFmtId="0" fontId="18" fillId="2" borderId="42" xfId="1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176" fontId="10" fillId="2" borderId="46" xfId="2" applyNumberFormat="1" applyFont="1" applyFill="1" applyBorder="1" applyAlignment="1">
      <alignment horizontal="center" vertical="center" shrinkToFit="1"/>
    </xf>
    <xf numFmtId="0" fontId="11" fillId="2" borderId="47" xfId="2" applyFont="1" applyFill="1" applyBorder="1" applyAlignment="1">
      <alignment horizontal="center" vertical="center" shrinkToFit="1"/>
    </xf>
    <xf numFmtId="0" fontId="27" fillId="2" borderId="48" xfId="2" applyFont="1" applyFill="1" applyBorder="1" applyAlignment="1">
      <alignment horizontal="center" vertical="center" shrinkToFit="1"/>
    </xf>
    <xf numFmtId="0" fontId="2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12" fillId="2" borderId="52" xfId="2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14" fillId="2" borderId="52" xfId="3" applyFont="1" applyFill="1" applyBorder="1" applyAlignment="1">
      <alignment horizontal="center" vertical="center" wrapText="1" shrinkToFit="1"/>
    </xf>
    <xf numFmtId="0" fontId="17" fillId="2" borderId="27" xfId="1" applyFont="1" applyFill="1" applyBorder="1" applyAlignment="1">
      <alignment horizontal="center" vertical="center" textRotation="255"/>
    </xf>
    <xf numFmtId="0" fontId="24" fillId="3" borderId="27" xfId="2" applyFont="1" applyFill="1" applyBorder="1" applyAlignment="1">
      <alignment horizontal="center" vertical="center" shrinkToFit="1"/>
    </xf>
    <xf numFmtId="0" fontId="18" fillId="2" borderId="19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0" fontId="17" fillId="2" borderId="19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4" fillId="3" borderId="19" xfId="2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wrapText="1" shrinkToFit="1"/>
    </xf>
    <xf numFmtId="0" fontId="20" fillId="2" borderId="19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4" fillId="2" borderId="29" xfId="3" applyFont="1" applyFill="1" applyBorder="1" applyAlignment="1">
      <alignment horizontal="center" vertical="center" wrapText="1" shrinkToFit="1"/>
    </xf>
    <xf numFmtId="0" fontId="25" fillId="2" borderId="52" xfId="2" applyFont="1" applyFill="1" applyBorder="1" applyAlignment="1">
      <alignment horizontal="center" vertical="center" shrinkToFit="1"/>
    </xf>
    <xf numFmtId="176" fontId="10" fillId="2" borderId="53" xfId="2" applyNumberFormat="1" applyFont="1" applyFill="1" applyBorder="1" applyAlignment="1">
      <alignment horizontal="center" vertical="center" shrinkToFit="1"/>
    </xf>
    <xf numFmtId="0" fontId="11" fillId="2" borderId="19" xfId="2" applyFont="1" applyFill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wrapText="1" shrinkToFit="1"/>
    </xf>
    <xf numFmtId="0" fontId="11" fillId="2" borderId="19" xfId="2" applyFont="1" applyFill="1" applyBorder="1" applyAlignment="1">
      <alignment horizontal="center" vertical="center" wrapText="1" shrinkToFit="1"/>
    </xf>
    <xf numFmtId="0" fontId="20" fillId="2" borderId="20" xfId="0" applyFont="1" applyFill="1" applyBorder="1" applyAlignment="1">
      <alignment horizontal="center" vertical="center"/>
    </xf>
    <xf numFmtId="0" fontId="11" fillId="2" borderId="54" xfId="2" applyFont="1" applyFill="1" applyBorder="1" applyAlignment="1">
      <alignment horizontal="center" vertical="center" shrinkToFit="1"/>
    </xf>
    <xf numFmtId="0" fontId="20" fillId="2" borderId="47" xfId="2" applyFont="1" applyFill="1" applyBorder="1" applyAlignment="1">
      <alignment horizontal="center" vertical="center" shrinkToFit="1"/>
    </xf>
    <xf numFmtId="0" fontId="24" fillId="2" borderId="47" xfId="2" applyFont="1" applyFill="1" applyBorder="1" applyAlignment="1">
      <alignment horizontal="center" vertical="center" shrinkToFit="1"/>
    </xf>
    <xf numFmtId="0" fontId="12" fillId="2" borderId="47" xfId="2" applyFont="1" applyFill="1" applyBorder="1" applyAlignment="1">
      <alignment horizontal="center" vertical="center" shrinkToFit="1"/>
    </xf>
    <xf numFmtId="0" fontId="14" fillId="2" borderId="55" xfId="3" applyFont="1" applyFill="1" applyBorder="1" applyAlignment="1">
      <alignment horizontal="center" vertical="center" wrapText="1" shrinkToFit="1"/>
    </xf>
    <xf numFmtId="0" fontId="25" fillId="2" borderId="56" xfId="2" applyFont="1" applyFill="1" applyBorder="1" applyAlignment="1">
      <alignment horizontal="center" vertical="center" shrinkToFit="1"/>
    </xf>
    <xf numFmtId="0" fontId="17" fillId="2" borderId="47" xfId="1" applyFont="1" applyFill="1" applyBorder="1" applyAlignment="1">
      <alignment horizontal="center" vertical="center"/>
    </xf>
    <xf numFmtId="0" fontId="18" fillId="2" borderId="57" xfId="1" applyFont="1" applyFill="1" applyBorder="1" applyAlignment="1">
      <alignment horizontal="center" vertical="center"/>
    </xf>
    <xf numFmtId="0" fontId="18" fillId="2" borderId="57" xfId="1" applyFont="1" applyFill="1" applyBorder="1" applyAlignment="1">
      <alignment horizontal="center" vertical="center" wrapText="1"/>
    </xf>
    <xf numFmtId="0" fontId="18" fillId="2" borderId="56" xfId="1" applyFont="1" applyFill="1" applyBorder="1" applyAlignment="1">
      <alignment horizontal="center" vertical="center" wrapText="1"/>
    </xf>
    <xf numFmtId="177" fontId="19" fillId="2" borderId="55" xfId="1" applyNumberFormat="1" applyFont="1" applyFill="1" applyBorder="1" applyAlignment="1">
      <alignment horizontal="center" vertical="center"/>
    </xf>
    <xf numFmtId="0" fontId="17" fillId="2" borderId="58" xfId="1" applyFont="1" applyFill="1" applyBorder="1" applyAlignment="1">
      <alignment horizontal="center" vertical="center"/>
    </xf>
    <xf numFmtId="0" fontId="18" fillId="2" borderId="59" xfId="1" applyFont="1" applyFill="1" applyBorder="1" applyAlignment="1">
      <alignment horizontal="center" vertical="center"/>
    </xf>
    <xf numFmtId="0" fontId="18" fillId="2" borderId="59" xfId="1" applyFont="1" applyFill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20" fillId="2" borderId="27" xfId="2" applyFont="1" applyFill="1" applyBorder="1" applyAlignment="1">
      <alignment horizontal="center" vertical="center" shrinkToFit="1"/>
    </xf>
    <xf numFmtId="0" fontId="12" fillId="3" borderId="19" xfId="2" applyFont="1" applyFill="1" applyBorder="1" applyAlignment="1">
      <alignment horizontal="center" vertical="center" shrinkToFit="1"/>
    </xf>
    <xf numFmtId="0" fontId="14" fillId="2" borderId="60" xfId="3" applyFont="1" applyFill="1" applyBorder="1" applyAlignment="1">
      <alignment horizontal="center" vertical="center" wrapText="1" shrinkToFit="1"/>
    </xf>
    <xf numFmtId="0" fontId="17" fillId="2" borderId="52" xfId="1" applyFont="1" applyFill="1" applyBorder="1" applyAlignment="1">
      <alignment horizontal="center" vertical="center" textRotation="255"/>
    </xf>
    <xf numFmtId="0" fontId="14" fillId="2" borderId="59" xfId="0" applyFont="1" applyFill="1" applyBorder="1" applyAlignment="1">
      <alignment horizontal="center" vertical="center" wrapText="1" shrinkToFit="1"/>
    </xf>
    <xf numFmtId="0" fontId="21" fillId="2" borderId="27" xfId="2" applyFont="1" applyFill="1" applyBorder="1" applyAlignment="1">
      <alignment horizontal="center" vertical="center" shrinkToFit="1"/>
    </xf>
    <xf numFmtId="0" fontId="22" fillId="2" borderId="19" xfId="2" applyFont="1" applyFill="1" applyBorder="1" applyAlignment="1">
      <alignment horizontal="center" vertical="center" shrinkToFit="1"/>
    </xf>
    <xf numFmtId="0" fontId="20" fillId="2" borderId="30" xfId="2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26" fillId="2" borderId="52" xfId="2" applyFont="1" applyFill="1" applyBorder="1" applyAlignment="1">
      <alignment horizontal="center" vertical="center" shrinkToFit="1"/>
    </xf>
    <xf numFmtId="0" fontId="14" fillId="2" borderId="30" xfId="3" applyFont="1" applyFill="1" applyBorder="1" applyAlignment="1">
      <alignment horizontal="center" vertical="center" wrapText="1" shrinkToFit="1"/>
    </xf>
    <xf numFmtId="176" fontId="10" fillId="2" borderId="61" xfId="2" applyNumberFormat="1" applyFont="1" applyFill="1" applyBorder="1" applyAlignment="1">
      <alignment horizontal="center" vertical="center" shrinkToFit="1"/>
    </xf>
    <xf numFmtId="0" fontId="11" fillId="2" borderId="62" xfId="2" applyFont="1" applyFill="1" applyBorder="1" applyAlignment="1">
      <alignment horizontal="center" vertical="center" shrinkToFit="1"/>
    </xf>
    <xf numFmtId="0" fontId="11" fillId="2" borderId="63" xfId="2" applyFont="1" applyFill="1" applyBorder="1" applyAlignment="1">
      <alignment horizontal="center" vertical="center" shrinkToFit="1"/>
    </xf>
    <xf numFmtId="0" fontId="14" fillId="2" borderId="63" xfId="2" applyFont="1" applyFill="1" applyBorder="1" applyAlignment="1">
      <alignment horizontal="center" vertical="center" shrinkToFit="1"/>
    </xf>
    <xf numFmtId="0" fontId="14" fillId="2" borderId="64" xfId="0" applyFont="1" applyFill="1" applyBorder="1" applyAlignment="1">
      <alignment horizontal="center" vertical="center" wrapText="1" shrinkToFit="1"/>
    </xf>
    <xf numFmtId="0" fontId="20" fillId="2" borderId="63" xfId="0" applyFont="1" applyFill="1" applyBorder="1" applyAlignment="1">
      <alignment horizontal="center" vertical="center" textRotation="255"/>
    </xf>
    <xf numFmtId="0" fontId="18" fillId="2" borderId="63" xfId="1" applyFont="1" applyFill="1" applyBorder="1" applyAlignment="1">
      <alignment horizontal="center" vertical="center"/>
    </xf>
    <xf numFmtId="0" fontId="18" fillId="2" borderId="63" xfId="1" applyFont="1" applyFill="1" applyBorder="1" applyAlignment="1">
      <alignment horizontal="center" vertical="center" wrapText="1"/>
    </xf>
    <xf numFmtId="0" fontId="20" fillId="2" borderId="64" xfId="0" applyFont="1" applyFill="1" applyBorder="1" applyAlignment="1">
      <alignment horizontal="center" vertical="center"/>
    </xf>
    <xf numFmtId="0" fontId="20" fillId="2" borderId="65" xfId="0" applyFont="1" applyFill="1" applyBorder="1" applyAlignment="1">
      <alignment horizontal="center" vertical="center"/>
    </xf>
    <xf numFmtId="0" fontId="12" fillId="3" borderId="47" xfId="2" applyFont="1" applyFill="1" applyBorder="1" applyAlignment="1">
      <alignment horizontal="center" vertical="center" shrinkToFit="1"/>
    </xf>
    <xf numFmtId="0" fontId="16" fillId="2" borderId="56" xfId="2" applyFont="1" applyFill="1" applyBorder="1" applyAlignment="1">
      <alignment horizontal="center" vertical="center" wrapText="1" shrinkToFit="1"/>
    </xf>
    <xf numFmtId="0" fontId="17" fillId="2" borderId="47" xfId="1" applyFont="1" applyFill="1" applyBorder="1" applyAlignment="1">
      <alignment horizontal="center" vertical="center" textRotation="255" shrinkToFit="1"/>
    </xf>
    <xf numFmtId="0" fontId="14" fillId="2" borderId="66" xfId="2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horizontal="center" vertical="center" textRotation="255" shrinkToFit="1"/>
    </xf>
    <xf numFmtId="0" fontId="16" fillId="2" borderId="19" xfId="2" applyFont="1" applyFill="1" applyBorder="1" applyAlignment="1">
      <alignment horizontal="center" vertical="center" shrinkToFit="1"/>
    </xf>
    <xf numFmtId="0" fontId="13" fillId="3" borderId="27" xfId="2" applyFont="1" applyFill="1" applyBorder="1" applyAlignment="1">
      <alignment horizontal="center" vertical="center" shrinkToFit="1"/>
    </xf>
    <xf numFmtId="0" fontId="14" fillId="3" borderId="33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wrapText="1" shrinkToFit="1"/>
    </xf>
    <xf numFmtId="0" fontId="21" fillId="2" borderId="52" xfId="2" applyFont="1" applyFill="1" applyBorder="1" applyAlignment="1">
      <alignment horizontal="center" vertical="center" shrinkToFit="1"/>
    </xf>
    <xf numFmtId="0" fontId="11" fillId="2" borderId="67" xfId="2" applyFont="1" applyFill="1" applyBorder="1" applyAlignment="1">
      <alignment horizontal="center" vertical="center" shrinkToFit="1"/>
    </xf>
    <xf numFmtId="0" fontId="16" fillId="2" borderId="56" xfId="2" applyFont="1" applyFill="1" applyBorder="1" applyAlignment="1">
      <alignment horizontal="center" vertical="center" shrinkToFit="1"/>
    </xf>
    <xf numFmtId="0" fontId="17" fillId="2" borderId="47" xfId="1" applyFont="1" applyFill="1" applyBorder="1" applyAlignment="1">
      <alignment horizontal="center" vertical="center" textRotation="255"/>
    </xf>
    <xf numFmtId="176" fontId="10" fillId="2" borderId="68" xfId="2" applyNumberFormat="1" applyFont="1" applyFill="1" applyBorder="1" applyAlignment="1">
      <alignment horizontal="center" vertical="center" shrinkToFit="1"/>
    </xf>
    <xf numFmtId="0" fontId="18" fillId="2" borderId="69" xfId="1" applyFont="1" applyFill="1" applyBorder="1" applyAlignment="1">
      <alignment horizontal="center" vertical="center"/>
    </xf>
    <xf numFmtId="0" fontId="18" fillId="2" borderId="69" xfId="1" applyFont="1" applyFill="1" applyBorder="1" applyAlignment="1">
      <alignment horizontal="center" vertical="center" wrapText="1"/>
    </xf>
    <xf numFmtId="0" fontId="18" fillId="2" borderId="62" xfId="1" applyFont="1" applyFill="1" applyBorder="1" applyAlignment="1">
      <alignment horizontal="center" vertical="center" wrapText="1"/>
    </xf>
    <xf numFmtId="0" fontId="20" fillId="2" borderId="63" xfId="0" applyFont="1" applyFill="1" applyBorder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30" fillId="0" borderId="0" xfId="2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</cellXfs>
  <cellStyles count="4">
    <cellStyle name="一般" xfId="0" builtinId="0"/>
    <cellStyle name="一般 2 2" xfId="2" xr:uid="{D79A8C53-3A7C-4603-B2D8-1EF45B1E7480}"/>
    <cellStyle name="一般 2 2 2" xfId="3" xr:uid="{AEB3FE5C-3F6A-4D38-8215-835FCD4DAF15}"/>
    <cellStyle name="一般 2 2_102.4月各校_5月各校4.17(landy) 2 2 2" xfId="1" xr:uid="{0BB274CB-94BA-42CD-941D-370BE6397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612632</xdr:colOff>
      <xdr:row>0</xdr:row>
      <xdr:rowOff>251252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B572D67-7292-4D95-AE8D-908256A38648}"/>
            </a:ext>
          </a:extLst>
        </xdr:cNvPr>
        <xdr:cNvSpPr txBox="1"/>
      </xdr:nvSpPr>
      <xdr:spPr>
        <a:xfrm>
          <a:off x="2327132" y="251252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839088</xdr:colOff>
      <xdr:row>1</xdr:row>
      <xdr:rowOff>52431</xdr:rowOff>
    </xdr:from>
    <xdr:to>
      <xdr:col>4</xdr:col>
      <xdr:colOff>233635</xdr:colOff>
      <xdr:row>1</xdr:row>
      <xdr:rowOff>562257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D0F612A7-82CB-4200-9D90-667B35307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538" y="395331"/>
          <a:ext cx="556597" cy="509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683454</xdr:colOff>
      <xdr:row>0</xdr:row>
      <xdr:rowOff>226514</xdr:rowOff>
    </xdr:from>
    <xdr:ext cx="2748119" cy="88773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D5D96502-7925-4B06-A339-C5801744F5C1}"/>
            </a:ext>
          </a:extLst>
        </xdr:cNvPr>
        <xdr:cNvSpPr txBox="1"/>
      </xdr:nvSpPr>
      <xdr:spPr>
        <a:xfrm>
          <a:off x="5617404" y="226514"/>
          <a:ext cx="2748119" cy="887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10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月  午餐菜單</a:t>
          </a:r>
        </a:p>
      </xdr:txBody>
    </xdr:sp>
    <xdr:clientData/>
  </xdr:oneCellAnchor>
  <xdr:oneCellAnchor>
    <xdr:from>
      <xdr:col>8</xdr:col>
      <xdr:colOff>404549</xdr:colOff>
      <xdr:row>45</xdr:row>
      <xdr:rowOff>178098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B65D59CF-195A-42FC-8553-AFBC76151C7E}"/>
            </a:ext>
          </a:extLst>
        </xdr:cNvPr>
        <xdr:cNvSpPr txBox="1"/>
      </xdr:nvSpPr>
      <xdr:spPr>
        <a:xfrm>
          <a:off x="7033949" y="10350798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81616</xdr:colOff>
      <xdr:row>47</xdr:row>
      <xdr:rowOff>11391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8D303C81-5B7E-41A7-BC38-2DCBAC48D543}"/>
            </a:ext>
          </a:extLst>
        </xdr:cNvPr>
        <xdr:cNvSpPr txBox="1"/>
      </xdr:nvSpPr>
      <xdr:spPr>
        <a:xfrm>
          <a:off x="6711016" y="10593666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AF0E6725-2FA2-43FE-A5C8-E2ADF4058B3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39258E4E-B458-4A92-AF2F-7F065D3527F5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53B06156-59D9-446B-852D-F59CF466A89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142A0088-13C1-4916-A40E-8A0E6ED2E7B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1EDB76C2-ABF6-4BFA-90D9-FAE37346D74B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5F242B1-8EAD-45A2-AE88-519C26A6BAF8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71BDE427-FA2D-4DB7-9F5D-A6EA937DB5A8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BEBFC85-8929-4956-9746-61C88F79FB81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292DD8ED-E760-4BDB-9B02-3EC3DADADD71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97DFCA3D-A562-4561-BDE0-4A020479875D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7DE0547C-5F95-4B98-804F-5BA7C8386794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4B13FE3B-7064-4CB1-8D37-2D5D289091FA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DB33ED8-C395-41E4-B427-613E7EF98D51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B209568B-D033-48B6-BF7E-4522D3DF219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D49D6AC0-58E9-4E61-AAD2-C6444765987D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B1F3A56E-63D5-402A-BF92-9621363EC77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B3677F22-10AC-4385-9D5E-F0C2BF77AF44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925A50E3-4A32-4116-8814-C43DB31CE746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A2FCE48B-ABA0-4156-883E-2F7BA1EE7B26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66472484-FB10-4181-8B0A-35769FFCF278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C8AA4F44-A115-423B-A6A4-7F7970F5FF1C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A6A16140-E055-47B1-B06D-A4DFC68F0B8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807D356F-A0F3-4147-9AE3-B4766786C52C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2FF447A0-87D2-4178-92B2-689757B06EA9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A0F8DCBA-C7CF-4BB9-9B0C-A77D52F02FB7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BD2A197-2923-4C86-865A-6D220E3D8A5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D0626C8B-8611-4FAE-B137-0B66AF40B8A2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3ACF2D2C-37B5-4698-AED9-8307360D1B1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AFA060E-B9B1-49DE-9A56-C0ABD2DFF60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B7C23440-38BE-43CA-B0DE-5D1BB388109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B07D1F64-4E74-4848-9F9F-8037D0821436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324C0511-B1F4-4774-AC64-5E0C71B3C7CD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3D7DC9B6-59AE-451B-8B89-5F366856D46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D5B6D35A-02E4-44A9-B097-4D790894E994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C6F03D87-F971-4F06-9BF2-B65235995C75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6F701B9E-61B4-41AB-87AB-34BE45B90EA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B245B2AE-54DF-4489-A310-2D90B36908F8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99B03369-80C9-4E6F-8054-A35C0921D1B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874C519F-DA2A-4FC1-B2B6-F9DF05D5277C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47858715-43EE-4ED3-A0F9-97B7E3BA4326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9F22266F-F208-477B-93A4-3C3CBB188AD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38E605B6-0E78-41F5-9397-3BC1E5EC0F7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F338FB02-BEFF-4D45-8BCC-460F818DEA50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1E7AF118-4862-4349-8BCE-716547C1A925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2F55B6E2-EE9C-4F34-A374-45CAEBB2494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661A3630-1672-4403-89BF-2EF50E4D66FC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CCE52BEF-5FCD-40E6-A3B1-43ECAB10708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15B1537-22AD-44AC-B0C1-D1613C1683F5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DA31B9AD-C8AD-4F4E-B6EB-910CB1FA701B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CA853F0C-74B9-4270-9262-1AD76DE0FE8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DD78801D-73A8-4930-92E5-D40BAD067518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469DD679-0AA6-4A53-BE5A-E2D3BF15E0C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99B2DD63-46FF-4212-BB01-FAD590737A55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CB16A8AB-97EB-4BE7-B57F-B507C5AFD41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7E4CC2B5-247B-415D-AE5A-1E0F03BD300E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71A1010C-CE3B-48AF-BE94-7BD5EF0DF192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E503E6A0-7D03-4613-9802-AAD89FB0B7DA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D1863B0B-FD91-4004-B393-72213B334287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CE9CBFCF-E16B-4851-9B70-17C3DA6A3A7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0421331-490F-41B6-B046-69F751B9628F}"/>
            </a:ext>
          </a:extLst>
        </xdr:cNvPr>
        <xdr:cNvSpPr txBox="1">
          <a:spLocks noChangeArrowheads="1"/>
        </xdr:cNvSpPr>
      </xdr:nvSpPr>
      <xdr:spPr bwMode="auto">
        <a:xfrm>
          <a:off x="1978025" y="378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AC01-DEDB-4B16-838E-5A07F3C40711}">
  <sheetPr>
    <tabColor rgb="FF7030A0"/>
  </sheetPr>
  <dimension ref="A1:Q85"/>
  <sheetViews>
    <sheetView tabSelected="1" zoomScale="106" zoomScaleNormal="106" zoomScaleSheetLayoutView="100" workbookViewId="0">
      <selection activeCell="G23" sqref="G23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hidden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27" customHeight="1"/>
    <row r="2" spans="1:17" ht="54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7</v>
      </c>
      <c r="P3" s="9" t="s">
        <v>12</v>
      </c>
      <c r="Q3" s="12" t="s">
        <v>13</v>
      </c>
    </row>
    <row r="4" spans="1:17" ht="21.95" customHeight="1">
      <c r="B4" s="13">
        <v>44837</v>
      </c>
      <c r="C4" s="14" t="s">
        <v>14</v>
      </c>
      <c r="D4" s="15" t="s">
        <v>15</v>
      </c>
      <c r="E4" s="16" t="s">
        <v>16</v>
      </c>
      <c r="F4" s="15" t="s">
        <v>17</v>
      </c>
      <c r="G4" s="15" t="s">
        <v>18</v>
      </c>
      <c r="H4" s="17" t="s">
        <v>19</v>
      </c>
      <c r="I4" s="18" t="s">
        <v>20</v>
      </c>
      <c r="J4" s="19"/>
      <c r="K4" s="20">
        <v>6</v>
      </c>
      <c r="L4" s="20">
        <v>2.5</v>
      </c>
      <c r="M4" s="21">
        <v>3</v>
      </c>
      <c r="N4" s="22">
        <v>2.8</v>
      </c>
      <c r="O4" s="19"/>
      <c r="P4" s="23">
        <f>SUM(K4*70+L4*75+M4*25+N4*45+J4*60)</f>
        <v>808.5</v>
      </c>
      <c r="Q4" s="24" t="s">
        <v>21</v>
      </c>
    </row>
    <row r="5" spans="1:17" ht="9" customHeight="1">
      <c r="B5" s="25"/>
      <c r="C5" s="26"/>
      <c r="D5" s="27" t="s">
        <v>22</v>
      </c>
      <c r="E5" s="28" t="s">
        <v>23</v>
      </c>
      <c r="F5" s="29" t="s">
        <v>24</v>
      </c>
      <c r="G5" s="29" t="s">
        <v>25</v>
      </c>
      <c r="H5" s="30"/>
      <c r="I5" s="29" t="s">
        <v>26</v>
      </c>
      <c r="J5" s="31"/>
      <c r="K5" s="32"/>
      <c r="L5" s="32"/>
      <c r="M5" s="33"/>
      <c r="N5" s="34"/>
      <c r="O5" s="31"/>
      <c r="P5" s="35"/>
      <c r="Q5" s="36"/>
    </row>
    <row r="6" spans="1:17" ht="21.95" customHeight="1">
      <c r="B6" s="37">
        <v>44838</v>
      </c>
      <c r="C6" s="38" t="s">
        <v>27</v>
      </c>
      <c r="D6" s="39" t="s">
        <v>28</v>
      </c>
      <c r="E6" s="40" t="s">
        <v>29</v>
      </c>
      <c r="F6" s="39" t="s">
        <v>30</v>
      </c>
      <c r="G6" s="41" t="s">
        <v>31</v>
      </c>
      <c r="H6" s="42" t="s">
        <v>32</v>
      </c>
      <c r="I6" s="43" t="s">
        <v>33</v>
      </c>
      <c r="J6" s="44"/>
      <c r="K6" s="45">
        <v>5</v>
      </c>
      <c r="L6" s="45">
        <v>2.5</v>
      </c>
      <c r="M6" s="46">
        <v>2.4</v>
      </c>
      <c r="N6" s="46">
        <v>2.8</v>
      </c>
      <c r="O6" s="44"/>
      <c r="P6" s="47">
        <f>SUM(K6*70+L6*75+M6*25+N6*45)+60</f>
        <v>783.5</v>
      </c>
      <c r="Q6" s="48" t="s">
        <v>21</v>
      </c>
    </row>
    <row r="7" spans="1:17" ht="13.5" customHeight="1">
      <c r="B7" s="49"/>
      <c r="C7" s="50"/>
      <c r="D7" s="51" t="s">
        <v>34</v>
      </c>
      <c r="E7" s="52" t="s">
        <v>35</v>
      </c>
      <c r="F7" s="29" t="s">
        <v>36</v>
      </c>
      <c r="G7" s="53" t="s">
        <v>37</v>
      </c>
      <c r="H7" s="54"/>
      <c r="I7" s="55" t="s">
        <v>38</v>
      </c>
      <c r="J7" s="56"/>
      <c r="K7" s="57"/>
      <c r="L7" s="57"/>
      <c r="M7" s="58"/>
      <c r="N7" s="58"/>
      <c r="O7" s="56"/>
      <c r="P7" s="35"/>
      <c r="Q7" s="36"/>
    </row>
    <row r="8" spans="1:17" ht="24.95" customHeight="1">
      <c r="B8" s="59">
        <v>44839</v>
      </c>
      <c r="C8" s="60" t="s">
        <v>39</v>
      </c>
      <c r="D8" s="61" t="s">
        <v>40</v>
      </c>
      <c r="E8" s="62" t="s">
        <v>41</v>
      </c>
      <c r="F8" s="61" t="s">
        <v>42</v>
      </c>
      <c r="G8" s="61" t="s">
        <v>43</v>
      </c>
      <c r="H8" s="63" t="s">
        <v>44</v>
      </c>
      <c r="I8" s="64" t="s">
        <v>45</v>
      </c>
      <c r="J8" s="44" t="s">
        <v>46</v>
      </c>
      <c r="K8" s="45">
        <v>6</v>
      </c>
      <c r="L8" s="45">
        <v>3</v>
      </c>
      <c r="M8" s="46">
        <v>2.6</v>
      </c>
      <c r="N8" s="46">
        <v>2.8</v>
      </c>
      <c r="O8" s="65">
        <v>1</v>
      </c>
      <c r="P8" s="66">
        <f>SUM(K8*70+L8*75+M8*25+N8*45)+60</f>
        <v>896</v>
      </c>
      <c r="Q8" s="48" t="s">
        <v>21</v>
      </c>
    </row>
    <row r="9" spans="1:17" ht="9" customHeight="1">
      <c r="B9" s="67"/>
      <c r="C9" s="68"/>
      <c r="D9" s="51" t="s">
        <v>47</v>
      </c>
      <c r="E9" s="69" t="s">
        <v>48</v>
      </c>
      <c r="F9" s="29" t="s">
        <v>49</v>
      </c>
      <c r="G9" s="69" t="s">
        <v>50</v>
      </c>
      <c r="H9" s="70"/>
      <c r="I9" s="69" t="s">
        <v>51</v>
      </c>
      <c r="J9" s="71"/>
      <c r="K9" s="45"/>
      <c r="L9" s="45"/>
      <c r="M9" s="46"/>
      <c r="N9" s="46"/>
      <c r="O9" s="72"/>
      <c r="P9" s="35"/>
      <c r="Q9" s="73"/>
    </row>
    <row r="10" spans="1:17" ht="24.75" customHeight="1">
      <c r="A10" s="74"/>
      <c r="B10" s="75">
        <v>44840</v>
      </c>
      <c r="C10" s="76" t="s">
        <v>52</v>
      </c>
      <c r="D10" s="77" t="s">
        <v>15</v>
      </c>
      <c r="E10" s="78" t="s">
        <v>53</v>
      </c>
      <c r="F10" s="61" t="s">
        <v>54</v>
      </c>
      <c r="G10" s="61" t="s">
        <v>55</v>
      </c>
      <c r="H10" s="79" t="s">
        <v>56</v>
      </c>
      <c r="I10" s="80" t="s">
        <v>57</v>
      </c>
      <c r="J10" s="81"/>
      <c r="K10" s="82">
        <v>6.2</v>
      </c>
      <c r="L10" s="82">
        <v>2.5</v>
      </c>
      <c r="M10" s="83">
        <v>3</v>
      </c>
      <c r="N10" s="83">
        <v>3</v>
      </c>
      <c r="O10" s="81"/>
      <c r="P10" s="84">
        <f>SUM(K10*70+L10*75+M10*25+N10*45+J10*60)</f>
        <v>831.5</v>
      </c>
      <c r="Q10" s="85" t="s">
        <v>21</v>
      </c>
    </row>
    <row r="11" spans="1:17" ht="9" customHeight="1">
      <c r="A11" s="74"/>
      <c r="B11" s="25"/>
      <c r="C11" s="86"/>
      <c r="D11" s="87" t="s">
        <v>22</v>
      </c>
      <c r="E11" s="88" t="s">
        <v>58</v>
      </c>
      <c r="F11" s="69" t="s">
        <v>59</v>
      </c>
      <c r="G11" s="69" t="s">
        <v>60</v>
      </c>
      <c r="H11" s="54"/>
      <c r="I11" s="89" t="s">
        <v>61</v>
      </c>
      <c r="J11" s="90"/>
      <c r="K11" s="91"/>
      <c r="L11" s="57"/>
      <c r="M11" s="58"/>
      <c r="N11" s="46"/>
      <c r="O11" s="92"/>
      <c r="P11" s="93"/>
      <c r="Q11" s="94"/>
    </row>
    <row r="12" spans="1:17" ht="21.95" customHeight="1">
      <c r="B12" s="95">
        <v>44841</v>
      </c>
      <c r="C12" s="96" t="s">
        <v>62</v>
      </c>
      <c r="D12" s="97" t="s">
        <v>63</v>
      </c>
      <c r="E12" s="98" t="s">
        <v>64</v>
      </c>
      <c r="F12" s="61" t="s">
        <v>65</v>
      </c>
      <c r="G12" s="61" t="s">
        <v>66</v>
      </c>
      <c r="H12" s="99" t="s">
        <v>32</v>
      </c>
      <c r="I12" s="80" t="s">
        <v>67</v>
      </c>
      <c r="J12" s="44" t="s">
        <v>46</v>
      </c>
      <c r="K12" s="45">
        <v>6.5</v>
      </c>
      <c r="L12" s="45">
        <v>3</v>
      </c>
      <c r="M12" s="46">
        <v>2.2000000000000002</v>
      </c>
      <c r="N12" s="83">
        <v>2.8</v>
      </c>
      <c r="O12" s="44">
        <v>1</v>
      </c>
      <c r="P12" s="66">
        <f>SUM(K12*70+L12*75+M12*25+N12*45+O12*60)</f>
        <v>921</v>
      </c>
      <c r="Q12" s="100" t="s">
        <v>21</v>
      </c>
    </row>
    <row r="13" spans="1:17" ht="13.5" customHeight="1" thickBot="1">
      <c r="B13" s="101"/>
      <c r="C13" s="102"/>
      <c r="D13" s="103" t="s">
        <v>68</v>
      </c>
      <c r="E13" s="26" t="s">
        <v>69</v>
      </c>
      <c r="F13" s="104" t="s">
        <v>70</v>
      </c>
      <c r="G13" s="69" t="s">
        <v>71</v>
      </c>
      <c r="H13" s="105"/>
      <c r="I13" s="103" t="s">
        <v>72</v>
      </c>
      <c r="J13" s="106"/>
      <c r="K13" s="107"/>
      <c r="L13" s="107"/>
      <c r="M13" s="108"/>
      <c r="N13" s="108"/>
      <c r="O13" s="106"/>
      <c r="P13" s="109"/>
      <c r="Q13" s="110"/>
    </row>
    <row r="14" spans="1:17" ht="12" customHeight="1" thickTop="1">
      <c r="B14" s="111">
        <v>44844</v>
      </c>
      <c r="C14" s="112" t="s">
        <v>14</v>
      </c>
      <c r="D14" s="113" t="s">
        <v>73</v>
      </c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5"/>
    </row>
    <row r="15" spans="1:17" ht="9" customHeight="1">
      <c r="B15" s="25"/>
      <c r="C15" s="89"/>
      <c r="D15" s="116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8"/>
    </row>
    <row r="16" spans="1:17" ht="21.95" customHeight="1">
      <c r="B16" s="95">
        <v>44845</v>
      </c>
      <c r="C16" s="96" t="s">
        <v>27</v>
      </c>
      <c r="D16" s="119" t="s">
        <v>15</v>
      </c>
      <c r="E16" s="78" t="s">
        <v>74</v>
      </c>
      <c r="F16" s="119" t="s">
        <v>75</v>
      </c>
      <c r="G16" s="120" t="s">
        <v>76</v>
      </c>
      <c r="H16" s="121" t="s">
        <v>56</v>
      </c>
      <c r="I16" s="80" t="s">
        <v>77</v>
      </c>
      <c r="J16" s="122"/>
      <c r="K16" s="82">
        <v>5</v>
      </c>
      <c r="L16" s="82">
        <v>2.6</v>
      </c>
      <c r="M16" s="83">
        <v>2.4</v>
      </c>
      <c r="N16" s="83">
        <v>2.8</v>
      </c>
      <c r="O16" s="122"/>
      <c r="P16" s="84">
        <f>SUM(K16*70+L16*75+M16*25+N16*45)+60</f>
        <v>791</v>
      </c>
      <c r="Q16" s="85" t="s">
        <v>21</v>
      </c>
    </row>
    <row r="17" spans="1:17" ht="9" customHeight="1">
      <c r="B17" s="37"/>
      <c r="C17" s="38"/>
      <c r="D17" s="51" t="s">
        <v>22</v>
      </c>
      <c r="E17" s="26" t="s">
        <v>78</v>
      </c>
      <c r="F17" s="29" t="s">
        <v>79</v>
      </c>
      <c r="G17" s="53" t="s">
        <v>80</v>
      </c>
      <c r="H17" s="30"/>
      <c r="I17" s="26" t="s">
        <v>81</v>
      </c>
      <c r="J17" s="56"/>
      <c r="K17" s="57"/>
      <c r="L17" s="57"/>
      <c r="M17" s="58"/>
      <c r="N17" s="58"/>
      <c r="O17" s="56"/>
      <c r="P17" s="35"/>
      <c r="Q17" s="36"/>
    </row>
    <row r="18" spans="1:17" ht="24.95" customHeight="1">
      <c r="B18" s="59">
        <v>44846</v>
      </c>
      <c r="C18" s="60" t="s">
        <v>39</v>
      </c>
      <c r="D18" s="61" t="s">
        <v>82</v>
      </c>
      <c r="E18" s="123" t="s">
        <v>83</v>
      </c>
      <c r="F18" s="61" t="s">
        <v>84</v>
      </c>
      <c r="G18" s="39" t="s">
        <v>85</v>
      </c>
      <c r="H18" s="99" t="s">
        <v>86</v>
      </c>
      <c r="I18" s="43" t="s">
        <v>87</v>
      </c>
      <c r="J18" s="122" t="s">
        <v>46</v>
      </c>
      <c r="K18" s="124">
        <v>6</v>
      </c>
      <c r="L18" s="124">
        <v>2.6</v>
      </c>
      <c r="M18" s="125">
        <v>2.6</v>
      </c>
      <c r="N18" s="125">
        <v>2.8</v>
      </c>
      <c r="O18" s="126">
        <v>1</v>
      </c>
      <c r="P18" s="84">
        <f>SUM(K18*70+L18*75+M18*25+N18*45)+60</f>
        <v>866</v>
      </c>
      <c r="Q18" s="127" t="s">
        <v>21</v>
      </c>
    </row>
    <row r="19" spans="1:17" ht="9" customHeight="1">
      <c r="B19" s="67"/>
      <c r="C19" s="68"/>
      <c r="D19" s="51" t="s">
        <v>88</v>
      </c>
      <c r="E19" s="128" t="s">
        <v>89</v>
      </c>
      <c r="F19" s="69" t="s">
        <v>90</v>
      </c>
      <c r="G19" s="69" t="s">
        <v>91</v>
      </c>
      <c r="H19" s="129"/>
      <c r="I19" s="55" t="s">
        <v>92</v>
      </c>
      <c r="J19" s="56"/>
      <c r="K19" s="124"/>
      <c r="L19" s="124"/>
      <c r="M19" s="125"/>
      <c r="N19" s="125"/>
      <c r="O19" s="130"/>
      <c r="P19" s="35"/>
      <c r="Q19" s="131"/>
    </row>
    <row r="20" spans="1:17" ht="21.95" customHeight="1">
      <c r="A20" s="74"/>
      <c r="B20" s="75">
        <v>44847</v>
      </c>
      <c r="C20" s="76" t="s">
        <v>52</v>
      </c>
      <c r="D20" s="77" t="s">
        <v>93</v>
      </c>
      <c r="E20" s="62" t="s">
        <v>94</v>
      </c>
      <c r="F20" s="61" t="s">
        <v>95</v>
      </c>
      <c r="G20" s="61" t="s">
        <v>96</v>
      </c>
      <c r="H20" s="132" t="s">
        <v>56</v>
      </c>
      <c r="I20" s="133" t="s">
        <v>97</v>
      </c>
      <c r="J20" s="81"/>
      <c r="K20" s="82">
        <v>6.2</v>
      </c>
      <c r="L20" s="82">
        <v>2.5</v>
      </c>
      <c r="M20" s="83">
        <v>3</v>
      </c>
      <c r="N20" s="83">
        <v>3</v>
      </c>
      <c r="O20" s="81"/>
      <c r="P20" s="84">
        <f>SUM(K20*70+L20*75+M20*25+N20*45+J20*60)</f>
        <v>831.5</v>
      </c>
      <c r="Q20" s="85" t="s">
        <v>21</v>
      </c>
    </row>
    <row r="21" spans="1:17" ht="10.5" customHeight="1">
      <c r="A21" s="74"/>
      <c r="B21" s="134"/>
      <c r="C21" s="135"/>
      <c r="D21" s="136" t="s">
        <v>98</v>
      </c>
      <c r="E21" s="69" t="s">
        <v>99</v>
      </c>
      <c r="F21" s="69" t="s">
        <v>100</v>
      </c>
      <c r="G21" s="69" t="s">
        <v>101</v>
      </c>
      <c r="H21" s="137"/>
      <c r="I21" s="138" t="s">
        <v>102</v>
      </c>
      <c r="J21" s="130"/>
      <c r="K21" s="45"/>
      <c r="L21" s="45"/>
      <c r="M21" s="46"/>
      <c r="N21" s="46"/>
      <c r="O21" s="130"/>
      <c r="P21" s="139"/>
      <c r="Q21" s="73"/>
    </row>
    <row r="22" spans="1:17" ht="21.75" customHeight="1">
      <c r="B22" s="95">
        <v>44848</v>
      </c>
      <c r="C22" s="96" t="s">
        <v>62</v>
      </c>
      <c r="D22" s="97" t="s">
        <v>103</v>
      </c>
      <c r="E22" s="78" t="s">
        <v>104</v>
      </c>
      <c r="F22" s="61" t="s">
        <v>105</v>
      </c>
      <c r="G22" s="61" t="s">
        <v>106</v>
      </c>
      <c r="H22" s="99" t="s">
        <v>32</v>
      </c>
      <c r="I22" s="80" t="s">
        <v>107</v>
      </c>
      <c r="J22" s="122" t="s">
        <v>46</v>
      </c>
      <c r="K22" s="82">
        <v>6.5</v>
      </c>
      <c r="L22" s="82">
        <v>3</v>
      </c>
      <c r="M22" s="83">
        <v>2.2000000000000002</v>
      </c>
      <c r="N22" s="83">
        <v>2.8</v>
      </c>
      <c r="O22" s="122">
        <v>1</v>
      </c>
      <c r="P22" s="84">
        <f>SUM(K22*70+L22*75+M22*25+N22*45+O22*60)</f>
        <v>921</v>
      </c>
      <c r="Q22" s="85" t="s">
        <v>21</v>
      </c>
    </row>
    <row r="23" spans="1:17" ht="12" customHeight="1" thickBot="1">
      <c r="B23" s="101"/>
      <c r="C23" s="102"/>
      <c r="D23" s="103" t="s">
        <v>108</v>
      </c>
      <c r="E23" s="140" t="s">
        <v>109</v>
      </c>
      <c r="F23" s="104" t="s">
        <v>110</v>
      </c>
      <c r="G23" s="104" t="s">
        <v>111</v>
      </c>
      <c r="H23" s="105"/>
      <c r="I23" s="103" t="s">
        <v>112</v>
      </c>
      <c r="J23" s="106"/>
      <c r="K23" s="107"/>
      <c r="L23" s="107"/>
      <c r="M23" s="108"/>
      <c r="N23" s="108"/>
      <c r="O23" s="106"/>
      <c r="P23" s="109"/>
      <c r="Q23" s="110"/>
    </row>
    <row r="24" spans="1:17" ht="21.95" customHeight="1" thickTop="1">
      <c r="B24" s="111">
        <v>44851</v>
      </c>
      <c r="C24" s="112" t="s">
        <v>14</v>
      </c>
      <c r="D24" s="141" t="s">
        <v>15</v>
      </c>
      <c r="E24" s="142" t="s">
        <v>113</v>
      </c>
      <c r="F24" s="143" t="s">
        <v>114</v>
      </c>
      <c r="G24" s="143" t="s">
        <v>115</v>
      </c>
      <c r="H24" s="144" t="s">
        <v>19</v>
      </c>
      <c r="I24" s="145" t="s">
        <v>116</v>
      </c>
      <c r="J24" s="146"/>
      <c r="K24" s="147">
        <v>6</v>
      </c>
      <c r="L24" s="147">
        <v>2.5</v>
      </c>
      <c r="M24" s="148">
        <v>3</v>
      </c>
      <c r="N24" s="149">
        <v>2.8</v>
      </c>
      <c r="O24" s="146"/>
      <c r="P24" s="150">
        <f>SUM(K24*70+L24*75+M24*25+N24*45+J24*60)</f>
        <v>808.5</v>
      </c>
      <c r="Q24" s="151" t="s">
        <v>21</v>
      </c>
    </row>
    <row r="25" spans="1:17" ht="9" customHeight="1">
      <c r="B25" s="25"/>
      <c r="C25" s="89"/>
      <c r="D25" s="69" t="s">
        <v>22</v>
      </c>
      <c r="E25" s="26" t="s">
        <v>117</v>
      </c>
      <c r="F25" s="29" t="s">
        <v>118</v>
      </c>
      <c r="G25" s="29" t="s">
        <v>119</v>
      </c>
      <c r="H25" s="137"/>
      <c r="I25" s="89" t="s">
        <v>120</v>
      </c>
      <c r="J25" s="72"/>
      <c r="K25" s="152"/>
      <c r="L25" s="152"/>
      <c r="M25" s="153"/>
      <c r="N25" s="154"/>
      <c r="O25" s="72"/>
      <c r="P25" s="139"/>
      <c r="Q25" s="73"/>
    </row>
    <row r="26" spans="1:17" ht="21.95" customHeight="1">
      <c r="B26" s="95">
        <v>44852</v>
      </c>
      <c r="C26" s="96" t="s">
        <v>27</v>
      </c>
      <c r="D26" s="155" t="s">
        <v>121</v>
      </c>
      <c r="E26" s="62" t="s">
        <v>122</v>
      </c>
      <c r="F26" s="39" t="s">
        <v>123</v>
      </c>
      <c r="G26" s="156" t="s">
        <v>124</v>
      </c>
      <c r="H26" s="157" t="s">
        <v>56</v>
      </c>
      <c r="I26" s="80" t="s">
        <v>125</v>
      </c>
      <c r="J26" s="158"/>
      <c r="K26" s="82">
        <v>5</v>
      </c>
      <c r="L26" s="82">
        <v>2.6</v>
      </c>
      <c r="M26" s="83">
        <v>2.4</v>
      </c>
      <c r="N26" s="83">
        <v>2.8</v>
      </c>
      <c r="O26" s="158"/>
      <c r="P26" s="66">
        <f>SUM(K26*70+L26*75+M26*25+N26*45)+60</f>
        <v>791</v>
      </c>
      <c r="Q26" s="85" t="s">
        <v>21</v>
      </c>
    </row>
    <row r="27" spans="1:17" ht="9" customHeight="1">
      <c r="B27" s="37"/>
      <c r="C27" s="38"/>
      <c r="D27" s="51" t="s">
        <v>126</v>
      </c>
      <c r="E27" s="29" t="s">
        <v>127</v>
      </c>
      <c r="F27" s="69" t="s">
        <v>128</v>
      </c>
      <c r="G27" s="128" t="s">
        <v>129</v>
      </c>
      <c r="H27" s="159"/>
      <c r="I27" s="89" t="s">
        <v>130</v>
      </c>
      <c r="J27" s="56"/>
      <c r="K27" s="57"/>
      <c r="L27" s="57"/>
      <c r="M27" s="58"/>
      <c r="N27" s="58"/>
      <c r="O27" s="56"/>
      <c r="P27" s="35"/>
      <c r="Q27" s="36"/>
    </row>
    <row r="28" spans="1:17" ht="24.95" customHeight="1">
      <c r="B28" s="59">
        <v>44853</v>
      </c>
      <c r="C28" s="60" t="s">
        <v>39</v>
      </c>
      <c r="D28" s="61" t="s">
        <v>131</v>
      </c>
      <c r="E28" s="40" t="s">
        <v>132</v>
      </c>
      <c r="F28" s="61" t="s">
        <v>133</v>
      </c>
      <c r="G28" s="61" t="s">
        <v>134</v>
      </c>
      <c r="H28" s="99" t="s">
        <v>135</v>
      </c>
      <c r="I28" s="160" t="s">
        <v>136</v>
      </c>
      <c r="J28" s="158" t="s">
        <v>46</v>
      </c>
      <c r="K28" s="45">
        <v>6</v>
      </c>
      <c r="L28" s="45">
        <v>2.6</v>
      </c>
      <c r="M28" s="46">
        <v>2.6</v>
      </c>
      <c r="N28" s="46">
        <v>2.8</v>
      </c>
      <c r="O28" s="158">
        <v>1</v>
      </c>
      <c r="P28" s="66">
        <f>SUM(K28*70+L28*75+M28*25+N28*45)+60</f>
        <v>866</v>
      </c>
      <c r="Q28" s="48" t="s">
        <v>21</v>
      </c>
    </row>
    <row r="29" spans="1:17" ht="9" customHeight="1">
      <c r="B29" s="67"/>
      <c r="C29" s="68"/>
      <c r="D29" s="51" t="s">
        <v>137</v>
      </c>
      <c r="E29" s="128" t="s">
        <v>138</v>
      </c>
      <c r="F29" s="69" t="s">
        <v>139</v>
      </c>
      <c r="G29" s="69" t="s">
        <v>140</v>
      </c>
      <c r="H29" s="129"/>
      <c r="I29" s="161" t="s">
        <v>141</v>
      </c>
      <c r="J29" s="56"/>
      <c r="K29" s="45"/>
      <c r="L29" s="45"/>
      <c r="M29" s="46"/>
      <c r="N29" s="46"/>
      <c r="O29" s="56"/>
      <c r="P29" s="35"/>
      <c r="Q29" s="73"/>
    </row>
    <row r="30" spans="1:17" ht="24.75" customHeight="1">
      <c r="A30" s="74"/>
      <c r="B30" s="75">
        <v>44854</v>
      </c>
      <c r="C30" s="76" t="s">
        <v>52</v>
      </c>
      <c r="D30" s="162" t="s">
        <v>15</v>
      </c>
      <c r="E30" s="62" t="s">
        <v>142</v>
      </c>
      <c r="F30" s="61" t="s">
        <v>143</v>
      </c>
      <c r="G30" s="61" t="s">
        <v>144</v>
      </c>
      <c r="H30" s="132" t="s">
        <v>56</v>
      </c>
      <c r="I30" s="133" t="s">
        <v>145</v>
      </c>
      <c r="J30" s="81"/>
      <c r="K30" s="82">
        <v>6.2</v>
      </c>
      <c r="L30" s="82">
        <v>2.5</v>
      </c>
      <c r="M30" s="83">
        <v>3</v>
      </c>
      <c r="N30" s="83">
        <v>3</v>
      </c>
      <c r="O30" s="81"/>
      <c r="P30" s="84">
        <f>SUM(K30*70+L30*75+M30*25+N30*45+J30*60)</f>
        <v>831.5</v>
      </c>
      <c r="Q30" s="85" t="s">
        <v>21</v>
      </c>
    </row>
    <row r="31" spans="1:17" ht="9" customHeight="1">
      <c r="A31" s="74"/>
      <c r="B31" s="134"/>
      <c r="C31" s="135"/>
      <c r="D31" s="136" t="s">
        <v>22</v>
      </c>
      <c r="E31" s="163" t="s">
        <v>48</v>
      </c>
      <c r="F31" s="69" t="s">
        <v>146</v>
      </c>
      <c r="G31" s="69" t="s">
        <v>147</v>
      </c>
      <c r="H31" s="137"/>
      <c r="I31" s="138" t="s">
        <v>148</v>
      </c>
      <c r="J31" s="130"/>
      <c r="K31" s="45"/>
      <c r="L31" s="45"/>
      <c r="M31" s="46"/>
      <c r="N31" s="46"/>
      <c r="O31" s="130"/>
      <c r="P31" s="139"/>
      <c r="Q31" s="73"/>
    </row>
    <row r="32" spans="1:17" ht="24.95" customHeight="1">
      <c r="B32" s="95">
        <v>44855</v>
      </c>
      <c r="C32" s="96" t="s">
        <v>62</v>
      </c>
      <c r="D32" s="164" t="s">
        <v>63</v>
      </c>
      <c r="E32" s="98" t="s">
        <v>149</v>
      </c>
      <c r="F32" s="61" t="s">
        <v>150</v>
      </c>
      <c r="G32" s="61" t="s">
        <v>151</v>
      </c>
      <c r="H32" s="165" t="s">
        <v>56</v>
      </c>
      <c r="I32" s="80" t="s">
        <v>152</v>
      </c>
      <c r="J32" s="122" t="s">
        <v>46</v>
      </c>
      <c r="K32" s="82">
        <v>6.5</v>
      </c>
      <c r="L32" s="82">
        <v>3</v>
      </c>
      <c r="M32" s="83">
        <v>2.2000000000000002</v>
      </c>
      <c r="N32" s="83">
        <v>2.8</v>
      </c>
      <c r="O32" s="122">
        <v>1</v>
      </c>
      <c r="P32" s="84">
        <f>SUM(K32*70+L32*75+M32*25+N32*45+O32*60)</f>
        <v>921</v>
      </c>
      <c r="Q32" s="85" t="s">
        <v>21</v>
      </c>
    </row>
    <row r="33" spans="1:17" ht="12" customHeight="1" thickBot="1">
      <c r="B33" s="166"/>
      <c r="C33" s="167"/>
      <c r="D33" s="168" t="s">
        <v>68</v>
      </c>
      <c r="E33" s="169" t="s">
        <v>153</v>
      </c>
      <c r="F33" s="169" t="s">
        <v>154</v>
      </c>
      <c r="G33" s="169" t="s">
        <v>155</v>
      </c>
      <c r="H33" s="170"/>
      <c r="I33" s="168" t="s">
        <v>156</v>
      </c>
      <c r="J33" s="171"/>
      <c r="K33" s="172"/>
      <c r="L33" s="172"/>
      <c r="M33" s="173"/>
      <c r="N33" s="173"/>
      <c r="O33" s="171"/>
      <c r="P33" s="174"/>
      <c r="Q33" s="175"/>
    </row>
    <row r="34" spans="1:17" ht="21.95" customHeight="1" thickTop="1">
      <c r="B34" s="111">
        <v>44858</v>
      </c>
      <c r="C34" s="112" t="s">
        <v>14</v>
      </c>
      <c r="D34" s="141" t="s">
        <v>15</v>
      </c>
      <c r="E34" s="142" t="s">
        <v>157</v>
      </c>
      <c r="F34" s="176" t="s">
        <v>158</v>
      </c>
      <c r="G34" s="143" t="s">
        <v>159</v>
      </c>
      <c r="H34" s="144" t="s">
        <v>19</v>
      </c>
      <c r="I34" s="177" t="s">
        <v>160</v>
      </c>
      <c r="J34" s="178"/>
      <c r="K34" s="147">
        <v>6</v>
      </c>
      <c r="L34" s="147">
        <v>2.5</v>
      </c>
      <c r="M34" s="148">
        <v>3</v>
      </c>
      <c r="N34" s="149">
        <v>2.8</v>
      </c>
      <c r="O34" s="146"/>
      <c r="P34" s="150">
        <f>SUM(K34*70+L34*75+M34*25+N34*45+J34*60)</f>
        <v>808.5</v>
      </c>
      <c r="Q34" s="151" t="s">
        <v>21</v>
      </c>
    </row>
    <row r="35" spans="1:17" ht="9" customHeight="1">
      <c r="B35" s="25"/>
      <c r="C35" s="89"/>
      <c r="D35" s="69" t="s">
        <v>22</v>
      </c>
      <c r="E35" s="26" t="s">
        <v>161</v>
      </c>
      <c r="F35" s="52" t="s">
        <v>162</v>
      </c>
      <c r="G35" s="29" t="s">
        <v>163</v>
      </c>
      <c r="H35" s="137"/>
      <c r="I35" s="179" t="s">
        <v>164</v>
      </c>
      <c r="J35" s="180"/>
      <c r="K35" s="152"/>
      <c r="L35" s="152"/>
      <c r="M35" s="153"/>
      <c r="N35" s="154"/>
      <c r="O35" s="72"/>
      <c r="P35" s="139"/>
      <c r="Q35" s="73"/>
    </row>
    <row r="36" spans="1:17" ht="21.95" customHeight="1">
      <c r="B36" s="95">
        <v>44859</v>
      </c>
      <c r="C36" s="96" t="s">
        <v>27</v>
      </c>
      <c r="D36" s="155" t="s">
        <v>165</v>
      </c>
      <c r="E36" s="62" t="s">
        <v>166</v>
      </c>
      <c r="F36" s="39" t="s">
        <v>167</v>
      </c>
      <c r="G36" s="39" t="s">
        <v>168</v>
      </c>
      <c r="H36" s="157" t="s">
        <v>56</v>
      </c>
      <c r="I36" s="181" t="s">
        <v>169</v>
      </c>
      <c r="J36" s="158"/>
      <c r="K36" s="82">
        <v>5</v>
      </c>
      <c r="L36" s="82">
        <v>2.6</v>
      </c>
      <c r="M36" s="83">
        <v>2.4</v>
      </c>
      <c r="N36" s="83">
        <v>2.8</v>
      </c>
      <c r="O36" s="158"/>
      <c r="P36" s="66">
        <f>SUM(K36*70+L36*75+M36*25+N36*45)+60</f>
        <v>791</v>
      </c>
      <c r="Q36" s="85" t="s">
        <v>21</v>
      </c>
    </row>
    <row r="37" spans="1:17" ht="9" customHeight="1">
      <c r="B37" s="37"/>
      <c r="C37" s="38"/>
      <c r="D37" s="51" t="s">
        <v>170</v>
      </c>
      <c r="E37" s="69" t="s">
        <v>48</v>
      </c>
      <c r="F37" s="69" t="s">
        <v>171</v>
      </c>
      <c r="G37" s="69" t="s">
        <v>172</v>
      </c>
      <c r="H37" s="159"/>
      <c r="I37" s="69" t="s">
        <v>173</v>
      </c>
      <c r="J37" s="71"/>
      <c r="K37" s="45"/>
      <c r="L37" s="45"/>
      <c r="M37" s="46"/>
      <c r="N37" s="46"/>
      <c r="O37" s="71"/>
      <c r="P37" s="139"/>
      <c r="Q37" s="73"/>
    </row>
    <row r="38" spans="1:17" ht="21.95" customHeight="1">
      <c r="A38" s="74"/>
      <c r="B38" s="59">
        <v>44860</v>
      </c>
      <c r="C38" s="60" t="s">
        <v>39</v>
      </c>
      <c r="D38" s="162" t="s">
        <v>174</v>
      </c>
      <c r="E38" s="182" t="s">
        <v>175</v>
      </c>
      <c r="F38" s="61" t="s">
        <v>176</v>
      </c>
      <c r="G38" s="61" t="s">
        <v>177</v>
      </c>
      <c r="H38" s="165" t="s">
        <v>178</v>
      </c>
      <c r="I38" s="64" t="s">
        <v>179</v>
      </c>
      <c r="J38" s="122" t="s">
        <v>46</v>
      </c>
      <c r="K38" s="82">
        <v>6.2</v>
      </c>
      <c r="L38" s="82">
        <v>2.5</v>
      </c>
      <c r="M38" s="83">
        <v>3</v>
      </c>
      <c r="N38" s="83">
        <v>3</v>
      </c>
      <c r="O38" s="81"/>
      <c r="P38" s="84">
        <f>SUM(K38*70+L38*75+M38*25+N38*45)</f>
        <v>831.5</v>
      </c>
      <c r="Q38" s="85" t="s">
        <v>21</v>
      </c>
    </row>
    <row r="39" spans="1:17" ht="11.25" customHeight="1">
      <c r="A39" s="74"/>
      <c r="B39" s="67"/>
      <c r="C39" s="68"/>
      <c r="D39" s="136" t="s">
        <v>180</v>
      </c>
      <c r="E39" s="183" t="s">
        <v>181</v>
      </c>
      <c r="F39" s="69" t="s">
        <v>182</v>
      </c>
      <c r="G39" s="69" t="s">
        <v>183</v>
      </c>
      <c r="H39" s="137"/>
      <c r="I39" s="184" t="s">
        <v>184</v>
      </c>
      <c r="J39" s="56"/>
      <c r="K39" s="45"/>
      <c r="L39" s="45"/>
      <c r="M39" s="46"/>
      <c r="N39" s="46"/>
      <c r="O39" s="130"/>
      <c r="P39" s="139"/>
      <c r="Q39" s="73"/>
    </row>
    <row r="40" spans="1:17" ht="24.95" customHeight="1">
      <c r="B40" s="75">
        <v>44861</v>
      </c>
      <c r="C40" s="76" t="s">
        <v>52</v>
      </c>
      <c r="D40" s="164" t="s">
        <v>93</v>
      </c>
      <c r="E40" s="98" t="s">
        <v>185</v>
      </c>
      <c r="F40" s="61" t="s">
        <v>186</v>
      </c>
      <c r="G40" s="61" t="s">
        <v>187</v>
      </c>
      <c r="H40" s="132" t="s">
        <v>56</v>
      </c>
      <c r="I40" s="185" t="s">
        <v>188</v>
      </c>
      <c r="J40" s="122"/>
      <c r="K40" s="82">
        <v>6.5</v>
      </c>
      <c r="L40" s="82">
        <v>3</v>
      </c>
      <c r="M40" s="83">
        <v>2.2000000000000002</v>
      </c>
      <c r="N40" s="83">
        <v>2.8</v>
      </c>
      <c r="O40" s="122">
        <v>1</v>
      </c>
      <c r="P40" s="84">
        <f>SUM(K40*70+L40*75+M40*25+N40*45+O40*60)</f>
        <v>921</v>
      </c>
      <c r="Q40" s="85" t="s">
        <v>21</v>
      </c>
    </row>
    <row r="41" spans="1:17" ht="12" customHeight="1">
      <c r="B41" s="134"/>
      <c r="C41" s="135"/>
      <c r="D41" s="89" t="s">
        <v>189</v>
      </c>
      <c r="E41" s="69" t="s">
        <v>153</v>
      </c>
      <c r="F41" s="69" t="s">
        <v>190</v>
      </c>
      <c r="G41" s="69" t="s">
        <v>191</v>
      </c>
      <c r="H41" s="137"/>
      <c r="I41" s="161" t="s">
        <v>192</v>
      </c>
      <c r="J41" s="71"/>
      <c r="K41" s="45"/>
      <c r="L41" s="45"/>
      <c r="M41" s="46"/>
      <c r="N41" s="46"/>
      <c r="O41" s="71"/>
      <c r="P41" s="139"/>
      <c r="Q41" s="73"/>
    </row>
    <row r="42" spans="1:17" ht="24.95" customHeight="1">
      <c r="B42" s="95">
        <v>44862</v>
      </c>
      <c r="C42" s="96" t="s">
        <v>62</v>
      </c>
      <c r="D42" s="97" t="s">
        <v>15</v>
      </c>
      <c r="E42" s="62" t="s">
        <v>193</v>
      </c>
      <c r="F42" s="61" t="s">
        <v>194</v>
      </c>
      <c r="G42" s="61" t="s">
        <v>195</v>
      </c>
      <c r="H42" s="165" t="s">
        <v>56</v>
      </c>
      <c r="I42" s="80" t="s">
        <v>196</v>
      </c>
      <c r="J42" s="122" t="s">
        <v>46</v>
      </c>
      <c r="K42" s="82">
        <v>6.5</v>
      </c>
      <c r="L42" s="82">
        <v>3</v>
      </c>
      <c r="M42" s="83">
        <v>2.2000000000000002</v>
      </c>
      <c r="N42" s="83">
        <v>2.8</v>
      </c>
      <c r="O42" s="122">
        <v>1</v>
      </c>
      <c r="P42" s="84">
        <f>SUM(K42*70+L42*75+M42*25+N42*45+O42*60)</f>
        <v>921</v>
      </c>
      <c r="Q42" s="85" t="s">
        <v>21</v>
      </c>
    </row>
    <row r="43" spans="1:17" ht="12" customHeight="1" thickBot="1">
      <c r="B43" s="166"/>
      <c r="C43" s="167"/>
      <c r="D43" s="168" t="s">
        <v>22</v>
      </c>
      <c r="E43" s="169" t="s">
        <v>197</v>
      </c>
      <c r="F43" s="169" t="s">
        <v>198</v>
      </c>
      <c r="G43" s="169" t="s">
        <v>199</v>
      </c>
      <c r="H43" s="170"/>
      <c r="I43" s="186" t="s">
        <v>200</v>
      </c>
      <c r="J43" s="171"/>
      <c r="K43" s="172"/>
      <c r="L43" s="172"/>
      <c r="M43" s="173"/>
      <c r="N43" s="173"/>
      <c r="O43" s="171"/>
      <c r="P43" s="174"/>
      <c r="Q43" s="175"/>
    </row>
    <row r="44" spans="1:17" ht="28.5" customHeight="1" thickTop="1">
      <c r="B44" s="111">
        <v>44865</v>
      </c>
      <c r="C44" s="112" t="s">
        <v>14</v>
      </c>
      <c r="D44" s="141" t="s">
        <v>201</v>
      </c>
      <c r="E44" s="142" t="s">
        <v>202</v>
      </c>
      <c r="F44" s="143" t="s">
        <v>203</v>
      </c>
      <c r="G44" s="143" t="s">
        <v>204</v>
      </c>
      <c r="H44" s="144" t="s">
        <v>19</v>
      </c>
      <c r="I44" s="187" t="s">
        <v>205</v>
      </c>
      <c r="J44" s="188" t="s">
        <v>206</v>
      </c>
      <c r="K44" s="147">
        <v>6</v>
      </c>
      <c r="L44" s="147">
        <v>2.5</v>
      </c>
      <c r="M44" s="148">
        <v>3</v>
      </c>
      <c r="N44" s="149">
        <v>2.8</v>
      </c>
      <c r="O44" s="146"/>
      <c r="P44" s="150">
        <f>SUM(K44*70+L44*75+M44*25+N44*45)</f>
        <v>808.5</v>
      </c>
      <c r="Q44" s="151" t="s">
        <v>21</v>
      </c>
    </row>
    <row r="45" spans="1:17" ht="9" customHeight="1" thickBot="1">
      <c r="B45" s="189"/>
      <c r="C45" s="168"/>
      <c r="D45" s="169" t="s">
        <v>207</v>
      </c>
      <c r="E45" s="168" t="s">
        <v>208</v>
      </c>
      <c r="F45" s="169" t="s">
        <v>209</v>
      </c>
      <c r="G45" s="169" t="s">
        <v>37</v>
      </c>
      <c r="H45" s="170"/>
      <c r="I45" s="168" t="s">
        <v>210</v>
      </c>
      <c r="J45" s="171"/>
      <c r="K45" s="190"/>
      <c r="L45" s="190"/>
      <c r="M45" s="191"/>
      <c r="N45" s="192"/>
      <c r="O45" s="193"/>
      <c r="P45" s="174"/>
      <c r="Q45" s="175"/>
    </row>
    <row r="46" spans="1:17" ht="15" customHeight="1">
      <c r="D46" s="194" t="s">
        <v>211</v>
      </c>
      <c r="H46"/>
    </row>
    <row r="47" spans="1:17" ht="17.649999999999999" customHeight="1">
      <c r="D47" s="195" t="s">
        <v>212</v>
      </c>
    </row>
    <row r="48" spans="1:17" ht="10.15" customHeight="1">
      <c r="D48" s="196" t="s">
        <v>213</v>
      </c>
    </row>
    <row r="49" spans="4:4" ht="15.75" customHeight="1">
      <c r="D49" s="196" t="s">
        <v>214</v>
      </c>
    </row>
    <row r="50" spans="4:4" ht="12.75" customHeight="1">
      <c r="D50" s="196" t="s">
        <v>215</v>
      </c>
    </row>
    <row r="51" spans="4:4" ht="10.15" customHeight="1">
      <c r="D51" s="197"/>
    </row>
    <row r="52" spans="4:4" ht="15" customHeight="1"/>
    <row r="53" spans="4:4" ht="9.6" customHeight="1"/>
    <row r="54" spans="4:4" ht="17.100000000000001" customHeight="1"/>
    <row r="55" spans="4:4" ht="10.15" customHeight="1"/>
    <row r="56" spans="4:4" ht="15" customHeight="1"/>
    <row r="57" spans="4:4" ht="10.15" customHeight="1"/>
    <row r="58" spans="4:4" ht="17.100000000000001" customHeight="1"/>
    <row r="59" spans="4:4" ht="10.15" customHeight="1"/>
    <row r="60" spans="4:4" ht="17.100000000000001" customHeight="1"/>
    <row r="61" spans="4:4" ht="10.15" customHeight="1"/>
    <row r="62" spans="4:4" ht="17.649999999999999" customHeight="1"/>
    <row r="63" spans="4:4" ht="10.15" customHeight="1"/>
    <row r="64" spans="4:4" ht="17.100000000000001" customHeight="1"/>
    <row r="65" ht="10.15" customHeight="1"/>
    <row r="66" ht="20.100000000000001" customHeight="1"/>
    <row r="67" ht="10.15" customHeight="1"/>
    <row r="68" ht="12" customHeight="1"/>
    <row r="69" ht="10.15" customHeight="1"/>
    <row r="70" ht="15" customHeight="1"/>
    <row r="71" ht="7.5" customHeight="1"/>
    <row r="72" ht="18" customHeight="1"/>
    <row r="73" ht="8.1" customHeight="1"/>
    <row r="74" ht="17.649999999999999" customHeight="1"/>
    <row r="75" ht="8.1" customHeight="1"/>
    <row r="76" ht="20.100000000000001" customHeight="1"/>
    <row r="77" ht="10.15" customHeight="1"/>
    <row r="78" ht="18" customHeight="1"/>
    <row r="79" ht="7.5" customHeight="1"/>
    <row r="80" ht="13.5" customHeight="1"/>
    <row r="81" ht="10.15" customHeight="1"/>
    <row r="82" ht="10.5" customHeight="1"/>
    <row r="83" ht="10.5" customHeight="1"/>
    <row r="84" ht="15" customHeight="1"/>
    <row r="85" ht="15" customHeight="1"/>
  </sheetData>
  <mergeCells count="205">
    <mergeCell ref="M44:M45"/>
    <mergeCell ref="N44:N45"/>
    <mergeCell ref="O44:O45"/>
    <mergeCell ref="P44:P45"/>
    <mergeCell ref="Q44:Q45"/>
    <mergeCell ref="M42:M43"/>
    <mergeCell ref="N42:N43"/>
    <mergeCell ref="O42:O43"/>
    <mergeCell ref="P42:P43"/>
    <mergeCell ref="Q42:Q43"/>
    <mergeCell ref="B44:B45"/>
    <mergeCell ref="H44:H45"/>
    <mergeCell ref="J44:J45"/>
    <mergeCell ref="K44:K45"/>
    <mergeCell ref="L44:L45"/>
    <mergeCell ref="B42:B43"/>
    <mergeCell ref="C42:C43"/>
    <mergeCell ref="H42:H43"/>
    <mergeCell ref="J42:J43"/>
    <mergeCell ref="K42:K43"/>
    <mergeCell ref="L42:L43"/>
    <mergeCell ref="L40:L41"/>
    <mergeCell ref="M40:M41"/>
    <mergeCell ref="N40:N41"/>
    <mergeCell ref="O40:O41"/>
    <mergeCell ref="P40:P41"/>
    <mergeCell ref="Q40:Q41"/>
    <mergeCell ref="L38:L39"/>
    <mergeCell ref="M38:M39"/>
    <mergeCell ref="N38:N39"/>
    <mergeCell ref="P38:P39"/>
    <mergeCell ref="Q38:Q39"/>
    <mergeCell ref="B40:B41"/>
    <mergeCell ref="C40:C41"/>
    <mergeCell ref="H40:H41"/>
    <mergeCell ref="J40:J41"/>
    <mergeCell ref="K40:K41"/>
    <mergeCell ref="M36:M37"/>
    <mergeCell ref="N36:N37"/>
    <mergeCell ref="O36:O37"/>
    <mergeCell ref="P36:P37"/>
    <mergeCell ref="Q36:Q37"/>
    <mergeCell ref="B38:B39"/>
    <mergeCell ref="C38:C39"/>
    <mergeCell ref="H38:H39"/>
    <mergeCell ref="J38:J39"/>
    <mergeCell ref="K38:K39"/>
    <mergeCell ref="N34:N35"/>
    <mergeCell ref="O34:O35"/>
    <mergeCell ref="P34:P35"/>
    <mergeCell ref="Q34:Q35"/>
    <mergeCell ref="B36:B37"/>
    <mergeCell ref="C36:C37"/>
    <mergeCell ref="H36:H37"/>
    <mergeCell ref="J36:J37"/>
    <mergeCell ref="K36:K37"/>
    <mergeCell ref="L36:L37"/>
    <mergeCell ref="N32:N33"/>
    <mergeCell ref="O32:O33"/>
    <mergeCell ref="P32:P33"/>
    <mergeCell ref="Q32:Q33"/>
    <mergeCell ref="B34:B35"/>
    <mergeCell ref="H34:H35"/>
    <mergeCell ref="J34:J35"/>
    <mergeCell ref="K34:K35"/>
    <mergeCell ref="L34:L35"/>
    <mergeCell ref="M34:M35"/>
    <mergeCell ref="N30:N31"/>
    <mergeCell ref="P30:P31"/>
    <mergeCell ref="Q30:Q31"/>
    <mergeCell ref="B32:B33"/>
    <mergeCell ref="C32:C33"/>
    <mergeCell ref="H32:H33"/>
    <mergeCell ref="J32:J33"/>
    <mergeCell ref="K32:K33"/>
    <mergeCell ref="L32:L33"/>
    <mergeCell ref="M32:M33"/>
    <mergeCell ref="B30:B31"/>
    <mergeCell ref="C30:C31"/>
    <mergeCell ref="H30:H31"/>
    <mergeCell ref="K30:K31"/>
    <mergeCell ref="L30:L31"/>
    <mergeCell ref="M30:M31"/>
    <mergeCell ref="L28:L29"/>
    <mergeCell ref="M28:M29"/>
    <mergeCell ref="N28:N29"/>
    <mergeCell ref="O28:O29"/>
    <mergeCell ref="P28:P29"/>
    <mergeCell ref="Q28:Q29"/>
    <mergeCell ref="M26:M27"/>
    <mergeCell ref="N26:N27"/>
    <mergeCell ref="O26:O27"/>
    <mergeCell ref="P26:P27"/>
    <mergeCell ref="Q26:Q27"/>
    <mergeCell ref="B28:B29"/>
    <mergeCell ref="C28:C29"/>
    <mergeCell ref="H28:H29"/>
    <mergeCell ref="J28:J29"/>
    <mergeCell ref="K28:K29"/>
    <mergeCell ref="N24:N25"/>
    <mergeCell ref="O24:O25"/>
    <mergeCell ref="P24:P25"/>
    <mergeCell ref="Q24:Q25"/>
    <mergeCell ref="B26:B27"/>
    <mergeCell ref="C26:C27"/>
    <mergeCell ref="H26:H27"/>
    <mergeCell ref="J26:J27"/>
    <mergeCell ref="K26:K27"/>
    <mergeCell ref="L26:L27"/>
    <mergeCell ref="N22:N23"/>
    <mergeCell ref="O22:O23"/>
    <mergeCell ref="P22:P23"/>
    <mergeCell ref="Q22:Q23"/>
    <mergeCell ref="B24:B25"/>
    <mergeCell ref="H24:H25"/>
    <mergeCell ref="J24:J25"/>
    <mergeCell ref="K24:K25"/>
    <mergeCell ref="L24:L25"/>
    <mergeCell ref="M24:M25"/>
    <mergeCell ref="N20:N21"/>
    <mergeCell ref="P20:P21"/>
    <mergeCell ref="Q20:Q21"/>
    <mergeCell ref="B22:B23"/>
    <mergeCell ref="C22:C23"/>
    <mergeCell ref="H22:H23"/>
    <mergeCell ref="J22:J23"/>
    <mergeCell ref="K22:K23"/>
    <mergeCell ref="L22:L23"/>
    <mergeCell ref="M22:M23"/>
    <mergeCell ref="B20:B21"/>
    <mergeCell ref="C20:C21"/>
    <mergeCell ref="H20:H21"/>
    <mergeCell ref="K20:K21"/>
    <mergeCell ref="L20:L21"/>
    <mergeCell ref="M20:M21"/>
    <mergeCell ref="M16:M17"/>
    <mergeCell ref="N16:N17"/>
    <mergeCell ref="O16:O17"/>
    <mergeCell ref="P16:P17"/>
    <mergeCell ref="Q16:Q17"/>
    <mergeCell ref="B18:B19"/>
    <mergeCell ref="C18:C19"/>
    <mergeCell ref="H18:H19"/>
    <mergeCell ref="J18:J19"/>
    <mergeCell ref="P18:P19"/>
    <mergeCell ref="B16:B17"/>
    <mergeCell ref="C16:C17"/>
    <mergeCell ref="H16:H17"/>
    <mergeCell ref="J16:J17"/>
    <mergeCell ref="K16:K17"/>
    <mergeCell ref="L16:L17"/>
    <mergeCell ref="N12:N13"/>
    <mergeCell ref="O12:O13"/>
    <mergeCell ref="P12:P13"/>
    <mergeCell ref="Q12:Q13"/>
    <mergeCell ref="B14:B15"/>
    <mergeCell ref="D14:Q15"/>
    <mergeCell ref="N10:N11"/>
    <mergeCell ref="P10:P11"/>
    <mergeCell ref="Q10:Q11"/>
    <mergeCell ref="B12:B13"/>
    <mergeCell ref="C12:C13"/>
    <mergeCell ref="H12:H13"/>
    <mergeCell ref="J12:J13"/>
    <mergeCell ref="K12:K13"/>
    <mergeCell ref="L12:L13"/>
    <mergeCell ref="M12:M13"/>
    <mergeCell ref="B10:B11"/>
    <mergeCell ref="C10:C11"/>
    <mergeCell ref="H10:H11"/>
    <mergeCell ref="K10:K11"/>
    <mergeCell ref="L10:L11"/>
    <mergeCell ref="M10:M11"/>
    <mergeCell ref="L8:L9"/>
    <mergeCell ref="M8:M9"/>
    <mergeCell ref="N8:N9"/>
    <mergeCell ref="O8:O9"/>
    <mergeCell ref="P8:P9"/>
    <mergeCell ref="Q8:Q9"/>
    <mergeCell ref="M6:M7"/>
    <mergeCell ref="N6:N7"/>
    <mergeCell ref="O6:O7"/>
    <mergeCell ref="P6:P7"/>
    <mergeCell ref="Q6:Q7"/>
    <mergeCell ref="B8:B9"/>
    <mergeCell ref="C8:C9"/>
    <mergeCell ref="H8:H9"/>
    <mergeCell ref="J8:J9"/>
    <mergeCell ref="K8:K9"/>
    <mergeCell ref="N4:N5"/>
    <mergeCell ref="O4:O5"/>
    <mergeCell ref="P4:P5"/>
    <mergeCell ref="Q4:Q5"/>
    <mergeCell ref="B6:B7"/>
    <mergeCell ref="C6:C7"/>
    <mergeCell ref="H6:H7"/>
    <mergeCell ref="J6:J7"/>
    <mergeCell ref="K6:K7"/>
    <mergeCell ref="L6:L7"/>
    <mergeCell ref="B4:B5"/>
    <mergeCell ref="H4:H5"/>
    <mergeCell ref="J4:J5"/>
    <mergeCell ref="K4:K5"/>
    <mergeCell ref="L4:L5"/>
    <mergeCell ref="M4:M5"/>
  </mergeCells>
  <phoneticPr fontId="3" type="noConversion"/>
  <pageMargins left="0" right="0" top="0" bottom="0" header="0.11811023622047245" footer="0"/>
  <pageSetup paperSize="9" scale="84" orientation="portrait" r:id="rId1"/>
  <rowBreaks count="1" manualBreakCount="1">
    <brk id="52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566B6BC0443B44A8A88CF6BE507E16" ma:contentTypeVersion="11" ma:contentTypeDescription="Create a new document." ma:contentTypeScope="" ma:versionID="5d237d03a7923e47f272963d2d262627">
  <xsd:schema xmlns:xsd="http://www.w3.org/2001/XMLSchema" xmlns:xs="http://www.w3.org/2001/XMLSchema" xmlns:p="http://schemas.microsoft.com/office/2006/metadata/properties" xmlns:ns3="e7d82e71-51b6-44bd-ab7c-d773400c5751" targetNamespace="http://schemas.microsoft.com/office/2006/metadata/properties" ma:root="true" ma:fieldsID="61b0e39b0f7b956bb7ad4ff301d9a51d" ns3:_="">
    <xsd:import namespace="e7d82e71-51b6-44bd-ab7c-d773400c57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82e71-51b6-44bd-ab7c-d773400c5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B29B2A-C5DA-4CE6-A450-C390A4228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82e71-51b6-44bd-ab7c-d773400c57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F167E3-54D4-4DF8-847F-1FE81FF10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27A69B-D09E-41CA-B634-4ACBDA531BD1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e7d82e71-51b6-44bd-ab7c-d773400c57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自強111.10</vt:lpstr>
      <vt:lpstr>自強111.10!Print_Area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小晏 涂</cp:lastModifiedBy>
  <dcterms:created xsi:type="dcterms:W3CDTF">2022-09-11T23:56:31Z</dcterms:created>
  <dcterms:modified xsi:type="dcterms:W3CDTF">2022-09-11T23:57:04Z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0x0101007C566B6BC0443B44A8A88CF6BE507E16</vt:lpwstr>
  </property>
</Properties>
</file>